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4F0083F1-9DBB-40DB-90FD-DDDF139B83D2}"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 l="1"/>
  <c r="D63" i="1"/>
  <c r="D61" i="2"/>
  <c r="D61" i="1"/>
  <c r="D60" i="2"/>
  <c r="D62" i="2"/>
  <c r="D62" i="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<sst xmlns="http://schemas.openxmlformats.org/spreadsheetml/2006/main" count="100" uniqueCount="66">
  <si>
    <t>Imports Time Series</t>
  </si>
  <si>
    <t>Month</t>
  </si>
  <si>
    <t>Total Imports (£)</t>
  </si>
  <si>
    <t>Total Imports Excl Non-Monetary Gold (£)</t>
  </si>
  <si>
    <t>Non-Monetary Gold Imports (£)</t>
  </si>
  <si>
    <t>Source: HM Revenue and Customs Overseas Trade Statistics</t>
  </si>
  <si>
    <t>Note: 2022 data is provisional</t>
  </si>
  <si>
    <t>Exports Time Series</t>
  </si>
  <si>
    <t>Total Exports (£)</t>
  </si>
  <si>
    <t>Total Exports Excl Non-Monetary Gold (£)</t>
  </si>
  <si>
    <t>Non-Monetary Gold Exports (£)</t>
  </si>
  <si>
    <t>Total Non-Monetary Gold Imports by Country (December 2022)</t>
  </si>
  <si>
    <t>country</t>
  </si>
  <si>
    <t>UNITED STATES</t>
  </si>
  <si>
    <t>CANADA</t>
  </si>
  <si>
    <t>GERMANY</t>
  </si>
  <si>
    <t>SPAIN</t>
  </si>
  <si>
    <t>MEXICO</t>
  </si>
  <si>
    <t>AUSTRIA</t>
  </si>
  <si>
    <t>SWEDEN</t>
  </si>
  <si>
    <t>SWITZERLAND</t>
  </si>
  <si>
    <t>BRAZIL</t>
  </si>
  <si>
    <t>ITALY</t>
  </si>
  <si>
    <t>FINLAND</t>
  </si>
  <si>
    <t>SINGAPORE</t>
  </si>
  <si>
    <t>UAE</t>
  </si>
  <si>
    <t>CYPRUS</t>
  </si>
  <si>
    <t>BELGIUM</t>
  </si>
  <si>
    <t>DENMARK</t>
  </si>
  <si>
    <t>CHINA</t>
  </si>
  <si>
    <t>IRELAND</t>
  </si>
  <si>
    <t>FRANCE</t>
  </si>
  <si>
    <t>ESTONIA</t>
  </si>
  <si>
    <t>AUSTRALIA</t>
  </si>
  <si>
    <t>GIBRALTAR</t>
  </si>
  <si>
    <t>JAPAN</t>
  </si>
  <si>
    <t>SOUTH AFRICA</t>
  </si>
  <si>
    <t>LUXEMBOURG</t>
  </si>
  <si>
    <t>HONG KONG</t>
  </si>
  <si>
    <t>SOUTH KOREA</t>
  </si>
  <si>
    <t>Total Non-EU Non-Monetary Gold Exports by Country (December 2022)</t>
  </si>
  <si>
    <t>Country</t>
  </si>
  <si>
    <t>TURKEY</t>
  </si>
  <si>
    <t>CZECHIA</t>
  </si>
  <si>
    <t>INDIA</t>
  </si>
  <si>
    <t>ICELAND</t>
  </si>
  <si>
    <t>NETHERLANDS</t>
  </si>
  <si>
    <t>MALTA</t>
  </si>
  <si>
    <t>NEW ZEALAND</t>
  </si>
  <si>
    <t>LITHUANIA</t>
  </si>
  <si>
    <t>POLAND</t>
  </si>
  <si>
    <t>ISRAEL</t>
  </si>
  <si>
    <t>MALAYSIA</t>
  </si>
  <si>
    <t>FALKLAND ISLANDS</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</si>
  <si>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</si>
  <si>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</si>
  <si>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</si>
  <si>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</si>
  <si>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</si>
  <si>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</si>
  <si>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</si>
  <si>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</si>
  <si>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</si>
  <si>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</si>
  <si>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2023</t>
  </si>
  <si>
    <t>If using specific facts contained in this release please check the information is still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</si>
</sst>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3"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3"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0"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6"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35443617166</v>
      </c>
      <c r="C40" s="10">
        <v>31540730455</v>
      </c>
      <c r="D40" s="23">
        <f>Table4[[#This Row],[Total Imports (£)]]-Table4[[#This Row],[Total Imports Excl Non-Monetary Gold (£)]]</f>
        <v>3902886711</v>
      </c>
    </row>
    <row r="41" spans="1:4" x14ac:dyDescent="0.25">
      <c r="A41" s="22">
        <v>44228</v>
      </c>
      <c r="B41" s="10">
        <v>35039949391</v>
      </c>
      <c r="C41" s="10">
        <v>32816442660</v>
      </c>
      <c r="D41" s="23">
        <f>Table4[[#This Row],[Total Imports (£)]]-Table4[[#This Row],[Total Imports Excl Non-Monetary Gold (£)]]</f>
        <v>2223506731</v>
      </c>
    </row>
    <row r="42" spans="1:4" x14ac:dyDescent="0.25">
      <c r="A42" s="22">
        <v>44256</v>
      </c>
      <c r="B42" s="10">
        <v>41962321676</v>
      </c>
      <c r="C42" s="10">
        <v>39438039720</v>
      </c>
      <c r="D42" s="23">
        <f>Table4[[#This Row],[Total Imports (£)]]-Table4[[#This Row],[Total Imports Excl Non-Monetary Gold (£)]]</f>
        <v>2524281956</v>
      </c>
    </row>
    <row r="43" spans="1:4" x14ac:dyDescent="0.25">
      <c r="A43" s="22">
        <v>44287</v>
      </c>
      <c r="B43" s="10">
        <v>39352852933</v>
      </c>
      <c r="C43" s="10">
        <v>36865160690</v>
      </c>
      <c r="D43" s="23">
        <f>Table4[[#This Row],[Total Imports (£)]]-Table4[[#This Row],[Total Imports Excl Non-Monetary Gold (£)]]</f>
        <v>2487692243</v>
      </c>
    </row>
    <row r="44" spans="1:4" x14ac:dyDescent="0.25">
      <c r="A44" s="22">
        <v>44317</v>
      </c>
      <c r="B44" s="10">
        <v>39894094154</v>
      </c>
      <c r="C44" s="10">
        <v>35718093561</v>
      </c>
      <c r="D44" s="23">
        <f>Table4[[#This Row],[Total Imports (£)]]-Table4[[#This Row],[Total Imports Excl Non-Monetary Gold (£)]]</f>
        <v>4176000593</v>
      </c>
    </row>
    <row r="45" spans="1:4" x14ac:dyDescent="0.25">
      <c r="A45" s="22">
        <v>44348</v>
      </c>
      <c r="B45" s="10">
        <v>44967825958</v>
      </c>
      <c r="C45" s="10">
        <v>38860327442</v>
      </c>
      <c r="D45" s="23">
        <f>Table4[[#This Row],[Total Imports (£)]]-Table4[[#This Row],[Total Imports Excl Non-Monetary Gold (£)]]</f>
        <v>6107498516</v>
      </c>
    </row>
    <row r="46" spans="1:4" x14ac:dyDescent="0.25">
      <c r="A46" s="22">
        <v>44378</v>
      </c>
      <c r="B46" s="10">
        <v>42558057449</v>
      </c>
      <c r="C46" s="10">
        <v>39105335984</v>
      </c>
      <c r="D46" s="23">
        <f>Table4[[#This Row],[Total Imports (£)]]-Table4[[#This Row],[Total Imports Excl Non-Monetary Gold (£)]]</f>
        <v>3452721465</v>
      </c>
    </row>
    <row r="47" spans="1:4" x14ac:dyDescent="0.25">
      <c r="A47" s="22">
        <v>44409</v>
      </c>
      <c r="B47" s="10">
        <v>39632334446</v>
      </c>
      <c r="C47" s="10">
        <v>35679764134</v>
      </c>
      <c r="D47" s="23">
        <f>Table4[[#This Row],[Total Imports (£)]]-Table4[[#This Row],[Total Imports Excl Non-Monetary Gold (£)]]</f>
        <v>3952570312</v>
      </c>
    </row>
    <row r="48" spans="1:4" x14ac:dyDescent="0.25">
      <c r="A48" s="22">
        <v>44440</v>
      </c>
      <c r="B48" s="10">
        <v>45382175056</v>
      </c>
      <c r="C48" s="10">
        <v>42576112292</v>
      </c>
      <c r="D48" s="23">
        <f>Table4[[#This Row],[Total Imports (£)]]-Table4[[#This Row],[Total Imports Excl Non-Monetary Gold (£)]]</f>
        <v>2806062764</v>
      </c>
    </row>
    <row r="49" spans="1:4" x14ac:dyDescent="0.25">
      <c r="A49" s="22">
        <v>44470</v>
      </c>
      <c r="B49" s="10">
        <v>45524616271</v>
      </c>
      <c r="C49" s="10">
        <v>42515547600</v>
      </c>
      <c r="D49" s="23">
        <f>Table4[[#This Row],[Total Imports (£)]]-Table4[[#This Row],[Total Imports Excl Non-Monetary Gold (£)]]</f>
        <v>3009068671</v>
      </c>
    </row>
    <row r="50" spans="1:4" x14ac:dyDescent="0.25">
      <c r="A50" s="22">
        <v>44501</v>
      </c>
      <c r="B50" s="10">
        <v>48335180649</v>
      </c>
      <c r="C50" s="10">
        <v>45411670759</v>
      </c>
      <c r="D50" s="23">
        <f>Table4[[#This Row],[Total Imports (£)]]-Table4[[#This Row],[Total Imports Excl Non-Monetary Gold (£)]]</f>
        <v>2923509890</v>
      </c>
    </row>
    <row r="51" spans="1:4" x14ac:dyDescent="0.25">
      <c r="A51" s="22">
        <v>44531</v>
      </c>
      <c r="B51" s="10">
        <v>47172109029</v>
      </c>
      <c r="C51" s="10">
        <v>44466547530</v>
      </c>
      <c r="D51" s="23">
        <f>Table4[[#This Row],[Total Imports (£)]]-Table4[[#This Row],[Total Imports Excl Non-Monetary Gold (£)]]</f>
        <v>2705561499</v>
      </c>
    </row>
    <row r="52" spans="1:4" x14ac:dyDescent="0.25">
      <c r="A52" s="22">
        <v>44562</v>
      </c>
      <c r="B52" s="10">
        <v>51358439927</v>
      </c>
      <c r="C52" s="10">
        <v>49297454576</v>
      </c>
      <c r="D52" s="23">
        <f>Table4[[#This Row],[Total Imports (£)]]-Table4[[#This Row],[Total Imports Excl Non-Monetary Gold (£)]]</f>
        <v>2060985351</v>
      </c>
    </row>
    <row r="53" spans="1:4" x14ac:dyDescent="0.25">
      <c r="A53" s="22">
        <v>44593</v>
      </c>
      <c r="B53" s="10">
        <v>50051724321</v>
      </c>
      <c r="C53" s="10">
        <v>47018260646</v>
      </c>
      <c r="D53" s="23">
        <f>Table4[[#This Row],[Total Imports (£)]]-Table4[[#This Row],[Total Imports Excl Non-Monetary Gold (£)]]</f>
        <v>3033463675</v>
      </c>
    </row>
    <row r="54" spans="1:4" x14ac:dyDescent="0.25">
      <c r="A54" s="33">
        <v>44621</v>
      </c>
      <c r="B54" s="31">
        <v>62198058628</v>
      </c>
      <c r="C54" s="31">
        <v>58755845596</v>
      </c>
      <c r="D54" s="34">
        <f>Table4[[#This Row],[Total Imports (£)]]-Table4[[#This Row],[Total Imports Excl Non-Monetary Gold (£)]]</f>
        <v>3442213032</v>
      </c>
    </row>
    <row r="55" spans="1:4" x14ac:dyDescent="0.25">
      <c r="A55" s="22">
        <v>44652</v>
      </c>
      <c r="B55" s="10">
        <v>53086548301</v>
      </c>
      <c r="C55" s="10">
        <v>51206448521</v>
      </c>
      <c r="D55" s="23">
        <f>Table4[[#This Row],[Total Imports (£)]]-Table4[[#This Row],[Total Imports Excl Non-Monetary Gold (£)]]</f>
        <v>1880099780</v>
      </c>
    </row>
    <row r="56" spans="1:4" x14ac:dyDescent="0.25">
      <c r="A56" s="33">
        <v>44682</v>
      </c>
      <c r="B56" s="10">
        <v>54221783157</v>
      </c>
      <c r="C56" s="10">
        <v>52532756568</v>
      </c>
      <c r="D56" s="23">
        <f>Table4[[#This Row],[Total Imports (£)]]-Table4[[#This Row],[Total Imports Excl Non-Monetary Gold (£)]]</f>
        <v>1689026589</v>
      </c>
    </row>
    <row r="57" spans="1:4" x14ac:dyDescent="0.25">
      <c r="A57" s="33">
        <v>44713</v>
      </c>
      <c r="B57" s="10">
        <v>55220054866</v>
      </c>
      <c r="C57" s="10">
        <v>52689009374</v>
      </c>
      <c r="D57" s="23">
        <f>Table4[[#This Row],[Total Imports (£)]]-Table4[[#This Row],[Total Imports Excl Non-Monetary Gold (£)]]</f>
        <v>2531045492</v>
      </c>
    </row>
    <row r="58" spans="1:4" x14ac:dyDescent="0.25">
      <c r="A58" s="22">
        <v>44743</v>
      </c>
      <c r="B58" s="10">
        <v>56274128403</v>
      </c>
      <c r="C58" s="10">
        <v>50650769382</v>
      </c>
      <c r="D58" s="23">
        <f>Table4[[#This Row],[Total Imports (£)]]-Table4[[#This Row],[Total Imports Excl Non-Monetary Gold (£)]]</f>
        <v>5623359021</v>
      </c>
    </row>
    <row r="59" spans="1:4" x14ac:dyDescent="0.25">
      <c r="A59" s="33">
        <v>44774</v>
      </c>
      <c r="B59" s="31">
        <v>55783407489</v>
      </c>
      <c r="C59" s="31">
        <v>52101206927</v>
      </c>
      <c r="D59" s="34">
        <f>Table4[[#This Row],[Total Imports (£)]]-Table4[[#This Row],[Total Imports Excl Non-Monetary Gold (£)]]</f>
        <v>3682200562</v>
      </c>
    </row>
    <row r="60" spans="1:4" x14ac:dyDescent="0.25">
      <c r="A60" s="22">
        <v>44805</v>
      </c>
      <c r="B60" s="10">
        <v>55876267721</v>
      </c>
      <c r="C60" s="10">
        <v>53106074457</v>
      </c>
      <c r="D60" s="23">
        <f>Table4[[#This Row],[Total Imports (£)]]-Table4[[#This Row],[Total Imports Excl Non-Monetary Gold (£)]]</f>
        <v>2770193264</v>
      </c>
    </row>
    <row r="61" spans="1:4" x14ac:dyDescent="0.25">
      <c r="A61" s="33">
        <v>44835</v>
      </c>
      <c r="B61" s="10">
        <v>56436169877</v>
      </c>
      <c r="C61" s="10">
        <v>53218744354</v>
      </c>
      <c r="D61" s="23">
        <f>Table4[[#This Row],[Total Imports (£)]]-Table4[[#This Row],[Total Imports Excl Non-Monetary Gold (£)]]</f>
        <v>3217425523</v>
      </c>
    </row>
    <row r="62" spans="1:4" x14ac:dyDescent="0.25">
      <c r="A62" s="22">
        <v>44866</v>
      </c>
      <c r="B62" s="10">
        <v>58899909969</v>
      </c>
      <c r="C62" s="10">
        <v>56167879536</v>
      </c>
      <c r="D62" s="23">
        <f>Table4[[#This Row],[Total Imports (£)]]-Table4[[#This Row],[Total Imports Excl Non-Monetary Gold (£)]]</f>
        <v>2732030433</v>
      </c>
    </row>
    <row r="63" spans="1:4" x14ac:dyDescent="0.25">
      <c r="A63" s="33">
        <v>44896</v>
      </c>
      <c r="B63" s="10">
        <v>57511112050</v>
      </c>
      <c r="C63" s="10">
        <v>55605788618</v>
      </c>
      <c r="D63" s="23">
        <f>Table4[[#This Row],[Total Imports (£)]]-Table4[[#This Row],[Total Imports Excl Non-Monetary Gold (£)]]</f>
        <v>1905323432</v>
      </c>
    </row>
    <row r="65" spans="1:4" x14ac:dyDescent="0.25">
      <c r="A65" s="4" t="s">
        <v>5</v>
      </c>
    </row>
    <row r="66" spans="1:4" x14ac:dyDescent="0.25">
      <c r="A66" s="4" t="s">
        <v>6</v>
      </c>
    </row>
    <row r="69" spans="1:4" x14ac:dyDescent="0.25">
      <c r="D69" s="2"/>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6"/>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7</v>
      </c>
    </row>
    <row r="2" spans="1:9" x14ac:dyDescent="0.25">
      <c r="A2" s="7"/>
    </row>
    <row r="3" spans="1:9" ht="39" x14ac:dyDescent="0.25">
      <c r="A3" s="24" t="s">
        <v>1</v>
      </c>
      <c r="B3" s="25" t="s">
        <v>8</v>
      </c>
      <c r="C3" s="26" t="s">
        <v>9</v>
      </c>
      <c r="D3" s="26" t="s">
        <v>10</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26255863038</v>
      </c>
      <c r="C52" s="10">
        <v>23351042019</v>
      </c>
      <c r="D52" s="23">
        <f>Table3[[#This Row],[Total Exports (£)]]-Table3[[#This Row],[Total Exports Excl Non-Monetary Gold (£)]]</f>
        <v>2904821019</v>
      </c>
    </row>
    <row r="53" spans="1:12" x14ac:dyDescent="0.25">
      <c r="A53" s="22">
        <v>44593</v>
      </c>
      <c r="B53" s="10">
        <v>29570845757</v>
      </c>
      <c r="C53" s="10">
        <v>27644116996</v>
      </c>
      <c r="D53" s="23">
        <f>Table3[[#This Row],[Total Exports (£)]]-Table3[[#This Row],[Total Exports Excl Non-Monetary Gold (£)]]</f>
        <v>1926728761</v>
      </c>
      <c r="L53" s="1"/>
    </row>
    <row r="54" spans="1:12" x14ac:dyDescent="0.25">
      <c r="A54" s="33">
        <v>44621</v>
      </c>
      <c r="B54" s="31">
        <v>34226682378</v>
      </c>
      <c r="C54" s="31">
        <v>32284679427</v>
      </c>
      <c r="D54" s="34">
        <f>Table3[[#This Row],[Total Exports (£)]]-Table3[[#This Row],[Total Exports Excl Non-Monetary Gold (£)]]</f>
        <v>1942002951</v>
      </c>
    </row>
    <row r="55" spans="1:12" x14ac:dyDescent="0.25">
      <c r="A55" s="22">
        <v>44652</v>
      </c>
      <c r="B55" s="10">
        <v>30477192019</v>
      </c>
      <c r="C55" s="10">
        <v>29146211863</v>
      </c>
      <c r="D55" s="23">
        <f>Table3[[#This Row],[Total Exports (£)]]-Table3[[#This Row],[Total Exports Excl Non-Monetary Gold (£)]]</f>
        <v>1330980156</v>
      </c>
    </row>
    <row r="56" spans="1:12" x14ac:dyDescent="0.25">
      <c r="A56" s="33">
        <v>44682</v>
      </c>
      <c r="B56" s="10">
        <v>36494424975</v>
      </c>
      <c r="C56" s="10">
        <v>32457431623</v>
      </c>
      <c r="D56" s="23">
        <f>Table3[[#This Row],[Total Exports (£)]]-Table3[[#This Row],[Total Exports Excl Non-Monetary Gold (£)]]</f>
        <v>4036993352</v>
      </c>
    </row>
    <row r="57" spans="1:12" x14ac:dyDescent="0.25">
      <c r="A57" s="22">
        <v>44713</v>
      </c>
      <c r="B57" s="10">
        <v>33082390636</v>
      </c>
      <c r="C57" s="10">
        <v>30729709518</v>
      </c>
      <c r="D57" s="23">
        <f>Table3[[#This Row],[Total Exports (£)]]-Table3[[#This Row],[Total Exports Excl Non-Monetary Gold (£)]]</f>
        <v>2352681118</v>
      </c>
    </row>
    <row r="58" spans="1:12" x14ac:dyDescent="0.25">
      <c r="A58" s="33">
        <v>44743</v>
      </c>
      <c r="B58" s="10">
        <v>37140394413</v>
      </c>
      <c r="C58" s="10">
        <v>32421742705</v>
      </c>
      <c r="D58" s="23">
        <f>Table3[[#This Row],[Total Exports (£)]]-Table3[[#This Row],[Total Exports Excl Non-Monetary Gold (£)]]</f>
        <v>4718651708</v>
      </c>
    </row>
    <row r="59" spans="1:12" x14ac:dyDescent="0.25">
      <c r="A59" s="22">
        <v>44774</v>
      </c>
      <c r="B59" s="10">
        <v>38171422948</v>
      </c>
      <c r="C59" s="10">
        <v>31808953005</v>
      </c>
      <c r="D59" s="23">
        <f>Table3[[#This Row],[Total Exports (£)]]-Table3[[#This Row],[Total Exports Excl Non-Monetary Gold (£)]]</f>
        <v>6362469943</v>
      </c>
    </row>
    <row r="60" spans="1:12" x14ac:dyDescent="0.25">
      <c r="A60" s="33">
        <v>44805</v>
      </c>
      <c r="B60" s="10">
        <v>42325626284</v>
      </c>
      <c r="C60" s="10">
        <v>33281797960</v>
      </c>
      <c r="D60" s="23">
        <f>Table3[[#This Row],[Total Exports (£)]]-Table3[[#This Row],[Total Exports Excl Non-Monetary Gold (£)]]</f>
        <v>9043828324</v>
      </c>
    </row>
    <row r="61" spans="1:12" x14ac:dyDescent="0.25">
      <c r="A61" s="22">
        <v>44835</v>
      </c>
      <c r="B61" s="10">
        <v>41594117191</v>
      </c>
      <c r="C61" s="10">
        <v>33042394597</v>
      </c>
      <c r="D61" s="23">
        <f>Table3[[#This Row],[Total Exports (£)]]-Table3[[#This Row],[Total Exports Excl Non-Monetary Gold (£)]]</f>
        <v>8551722594</v>
      </c>
    </row>
    <row r="62" spans="1:12" x14ac:dyDescent="0.25">
      <c r="A62" s="33">
        <v>44866</v>
      </c>
      <c r="B62" s="10">
        <v>41944571043</v>
      </c>
      <c r="C62" s="10">
        <v>34163251288</v>
      </c>
      <c r="D62" s="23">
        <f>Table3[[#This Row],[Total Exports (£)]]-Table3[[#This Row],[Total Exports Excl Non-Monetary Gold (£)]]</f>
        <v>7781319755</v>
      </c>
    </row>
    <row r="63" spans="1:12" x14ac:dyDescent="0.25">
      <c r="A63" s="22">
        <v>44896</v>
      </c>
      <c r="B63" s="10">
        <v>40068165377</v>
      </c>
      <c r="C63" s="10">
        <v>31303273436</v>
      </c>
      <c r="D63" s="23">
        <f>Table3[[#This Row],[Total Exports (£)]]-Table3[[#This Row],[Total Exports Excl Non-Monetary Gold (£)]]</f>
        <v>8764891941</v>
      </c>
    </row>
    <row r="65" spans="1:1" x14ac:dyDescent="0.25">
      <c r="A65" s="4" t="s">
        <v>5</v>
      </c>
    </row>
    <row r="66" spans="1:1" x14ac:dyDescent="0.25">
      <c r="A66"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11</v>
      </c>
    </row>
    <row r="2" spans="1:4" x14ac:dyDescent="0.25">
      <c r="A2" s="7"/>
    </row>
    <row r="3" spans="1:4" ht="39" x14ac:dyDescent="0.25">
      <c r="A3" s="27" t="s">
        <v>12</v>
      </c>
      <c r="B3" s="19" t="s">
        <v>2</v>
      </c>
      <c r="C3" s="19" t="s">
        <v>3</v>
      </c>
      <c r="D3" s="20" t="s">
        <v>4</v>
      </c>
    </row>
    <row r="4" spans="1:4" x14ac:dyDescent="0.25">
      <c r="A4" s="30" t="s">
        <v>13</v>
      </c>
      <c r="B4" s="11">
        <v>7036885564</v>
      </c>
      <c r="C4" s="11">
        <v>6409402698</v>
      </c>
      <c r="D4" s="21">
        <v>627482866</v>
      </c>
    </row>
    <row r="5" spans="1:4" x14ac:dyDescent="0.25">
      <c r="A5" s="30" t="s">
        <v>14</v>
      </c>
      <c r="B5" s="11">
        <v>1052840425</v>
      </c>
      <c r="C5" s="11">
        <v>426299431</v>
      </c>
      <c r="D5" s="21">
        <v>626540994</v>
      </c>
    </row>
    <row r="6" spans="1:4" x14ac:dyDescent="0.25">
      <c r="A6" s="30" t="s">
        <v>15</v>
      </c>
      <c r="B6" s="11">
        <v>5819392049</v>
      </c>
      <c r="C6" s="11">
        <v>5661810550</v>
      </c>
      <c r="D6" s="21">
        <v>157581499</v>
      </c>
    </row>
    <row r="7" spans="1:4" x14ac:dyDescent="0.25">
      <c r="A7" s="30" t="s">
        <v>16</v>
      </c>
      <c r="B7" s="11">
        <v>1550107100</v>
      </c>
      <c r="C7" s="11">
        <v>1408534017</v>
      </c>
      <c r="D7" s="21">
        <v>141573083</v>
      </c>
    </row>
    <row r="8" spans="1:4" x14ac:dyDescent="0.25">
      <c r="A8" s="30" t="s">
        <v>17</v>
      </c>
      <c r="B8" s="11">
        <v>249548705</v>
      </c>
      <c r="C8" s="11">
        <v>134215965</v>
      </c>
      <c r="D8" s="21">
        <v>115332740</v>
      </c>
    </row>
    <row r="9" spans="1:4" x14ac:dyDescent="0.25">
      <c r="A9" s="30" t="s">
        <v>18</v>
      </c>
      <c r="B9" s="11">
        <v>421272524</v>
      </c>
      <c r="C9" s="11">
        <v>331847609</v>
      </c>
      <c r="D9" s="21">
        <v>89424915</v>
      </c>
    </row>
    <row r="10" spans="1:4" x14ac:dyDescent="0.25">
      <c r="A10" s="30" t="s">
        <v>19</v>
      </c>
      <c r="B10" s="11">
        <v>751809488</v>
      </c>
      <c r="C10" s="11">
        <v>699130038</v>
      </c>
      <c r="D10" s="21">
        <v>52679450</v>
      </c>
    </row>
    <row r="11" spans="1:4" x14ac:dyDescent="0.25">
      <c r="A11" s="30" t="s">
        <v>20</v>
      </c>
      <c r="B11" s="11">
        <v>1029730634</v>
      </c>
      <c r="C11" s="11">
        <v>985771912</v>
      </c>
      <c r="D11" s="21">
        <v>43958722</v>
      </c>
    </row>
    <row r="12" spans="1:4" x14ac:dyDescent="0.25">
      <c r="A12" s="30" t="s">
        <v>21</v>
      </c>
      <c r="B12" s="11">
        <v>254726450</v>
      </c>
      <c r="C12" s="11">
        <v>220072258</v>
      </c>
      <c r="D12" s="21">
        <v>34654192</v>
      </c>
    </row>
    <row r="13" spans="1:4" x14ac:dyDescent="0.25">
      <c r="A13" s="30" t="s">
        <v>22</v>
      </c>
      <c r="B13" s="11">
        <v>1880079446</v>
      </c>
      <c r="C13" s="11">
        <v>1873078031</v>
      </c>
      <c r="D13" s="21">
        <v>7001415</v>
      </c>
    </row>
    <row r="14" spans="1:4" x14ac:dyDescent="0.25">
      <c r="A14" s="30" t="s">
        <v>23</v>
      </c>
      <c r="B14" s="11">
        <v>237826057</v>
      </c>
      <c r="C14" s="11">
        <v>233798151</v>
      </c>
      <c r="D14" s="21">
        <v>4027906</v>
      </c>
    </row>
    <row r="15" spans="1:4" x14ac:dyDescent="0.25">
      <c r="A15" s="30" t="s">
        <v>24</v>
      </c>
      <c r="B15" s="11">
        <v>232200660</v>
      </c>
      <c r="C15" s="11">
        <v>229914433</v>
      </c>
      <c r="D15" s="21">
        <v>2286227</v>
      </c>
    </row>
    <row r="16" spans="1:4" x14ac:dyDescent="0.25">
      <c r="A16" s="30" t="s">
        <v>25</v>
      </c>
      <c r="B16" s="11">
        <v>267135550</v>
      </c>
      <c r="C16" s="11">
        <v>266601020</v>
      </c>
      <c r="D16" s="21">
        <v>534530</v>
      </c>
    </row>
    <row r="17" spans="1:4" x14ac:dyDescent="0.25">
      <c r="A17" s="30" t="s">
        <v>26</v>
      </c>
      <c r="B17" s="11">
        <v>18059534</v>
      </c>
      <c r="C17" s="11">
        <v>17528623</v>
      </c>
      <c r="D17" s="21">
        <v>530911</v>
      </c>
    </row>
    <row r="18" spans="1:4" x14ac:dyDescent="0.25">
      <c r="A18" s="30" t="s">
        <v>27</v>
      </c>
      <c r="B18" s="11">
        <v>2312333564</v>
      </c>
      <c r="C18" s="11">
        <v>2311821664</v>
      </c>
      <c r="D18" s="21">
        <v>511900</v>
      </c>
    </row>
    <row r="19" spans="1:4" x14ac:dyDescent="0.25">
      <c r="A19" s="30" t="s">
        <v>28</v>
      </c>
      <c r="B19" s="11">
        <v>491146443</v>
      </c>
      <c r="C19" s="11">
        <v>490831444</v>
      </c>
      <c r="D19" s="21">
        <v>314999</v>
      </c>
    </row>
    <row r="20" spans="1:4" x14ac:dyDescent="0.25">
      <c r="A20" s="30" t="s">
        <v>29</v>
      </c>
      <c r="B20" s="11">
        <v>5448213063</v>
      </c>
      <c r="C20" s="11">
        <v>5447904790</v>
      </c>
      <c r="D20" s="21">
        <v>308273</v>
      </c>
    </row>
    <row r="21" spans="1:4" x14ac:dyDescent="0.25">
      <c r="A21" s="30" t="s">
        <v>30</v>
      </c>
      <c r="B21" s="11">
        <v>1467565764</v>
      </c>
      <c r="C21" s="11">
        <v>1467330108</v>
      </c>
      <c r="D21" s="21">
        <v>235656</v>
      </c>
    </row>
    <row r="22" spans="1:4" x14ac:dyDescent="0.25">
      <c r="A22" s="30" t="s">
        <v>31</v>
      </c>
      <c r="B22" s="11">
        <v>3014920015</v>
      </c>
      <c r="C22" s="11">
        <v>3014691563</v>
      </c>
      <c r="D22" s="21">
        <v>228452</v>
      </c>
    </row>
    <row r="23" spans="1:4" x14ac:dyDescent="0.25">
      <c r="A23" s="30" t="s">
        <v>32</v>
      </c>
      <c r="B23" s="11">
        <v>24412384</v>
      </c>
      <c r="C23" s="11">
        <v>24358994</v>
      </c>
      <c r="D23" s="21">
        <v>53390</v>
      </c>
    </row>
    <row r="24" spans="1:4" x14ac:dyDescent="0.25">
      <c r="A24" s="30" t="s">
        <v>33</v>
      </c>
      <c r="B24" s="11">
        <v>170620675</v>
      </c>
      <c r="C24" s="11">
        <v>170601316</v>
      </c>
      <c r="D24" s="21">
        <v>19359</v>
      </c>
    </row>
    <row r="25" spans="1:4" x14ac:dyDescent="0.25">
      <c r="A25" s="30" t="s">
        <v>34</v>
      </c>
      <c r="B25" s="11">
        <v>940270</v>
      </c>
      <c r="C25" s="11">
        <v>928997</v>
      </c>
      <c r="D25" s="21">
        <v>11273</v>
      </c>
    </row>
    <row r="26" spans="1:4" x14ac:dyDescent="0.25">
      <c r="A26" s="30" t="s">
        <v>35</v>
      </c>
      <c r="B26" s="11">
        <v>844837417</v>
      </c>
      <c r="C26" s="11">
        <v>844827454</v>
      </c>
      <c r="D26" s="21">
        <v>9963</v>
      </c>
    </row>
    <row r="27" spans="1:4" x14ac:dyDescent="0.25">
      <c r="A27" s="30" t="s">
        <v>36</v>
      </c>
      <c r="B27" s="11">
        <v>542691020</v>
      </c>
      <c r="C27" s="11">
        <v>542681378</v>
      </c>
      <c r="D27" s="21">
        <v>9642</v>
      </c>
    </row>
    <row r="28" spans="1:4" x14ac:dyDescent="0.25">
      <c r="A28" s="30" t="s">
        <v>37</v>
      </c>
      <c r="B28" s="11">
        <v>60914101</v>
      </c>
      <c r="C28" s="11">
        <v>60909376</v>
      </c>
      <c r="D28" s="21">
        <v>4725</v>
      </c>
    </row>
    <row r="29" spans="1:4" x14ac:dyDescent="0.25">
      <c r="A29" s="32" t="s">
        <v>38</v>
      </c>
      <c r="B29" s="11">
        <v>389859619</v>
      </c>
      <c r="C29" s="11">
        <v>389855007</v>
      </c>
      <c r="D29" s="21">
        <v>4612</v>
      </c>
    </row>
    <row r="30" spans="1:4" x14ac:dyDescent="0.25">
      <c r="A30" s="32" t="s">
        <v>39</v>
      </c>
      <c r="B30" s="11">
        <v>317589890</v>
      </c>
      <c r="C30" s="11">
        <v>317588152</v>
      </c>
      <c r="D30" s="21">
        <v>1738</v>
      </c>
    </row>
    <row r="32" spans="1:4" x14ac:dyDescent="0.25">
      <c r="A32" s="4" t="s">
        <v>5</v>
      </c>
    </row>
    <row r="33" spans="1:1" x14ac:dyDescent="0.25">
      <c r="A33"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9"/>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40</v>
      </c>
    </row>
    <row r="2" spans="1:5" x14ac:dyDescent="0.25">
      <c r="A2" s="7"/>
    </row>
    <row r="3" spans="1:5" ht="39.25" customHeight="1" x14ac:dyDescent="0.25">
      <c r="A3" s="29" t="s">
        <v>41</v>
      </c>
      <c r="B3" s="27" t="s">
        <v>8</v>
      </c>
      <c r="C3" s="19" t="s">
        <v>9</v>
      </c>
      <c r="D3" s="20" t="s">
        <v>10</v>
      </c>
      <c r="E3" s="28"/>
    </row>
    <row r="4" spans="1:5" x14ac:dyDescent="0.25">
      <c r="A4" s="30" t="s">
        <v>38</v>
      </c>
      <c r="B4" s="10">
        <v>5413358289</v>
      </c>
      <c r="C4" s="10">
        <v>604932876</v>
      </c>
      <c r="D4" s="21">
        <v>4808425413</v>
      </c>
    </row>
    <row r="5" spans="1:5" x14ac:dyDescent="0.25">
      <c r="A5" s="30" t="s">
        <v>20</v>
      </c>
      <c r="B5" s="10">
        <v>2493008111</v>
      </c>
      <c r="C5" s="10">
        <v>381811856</v>
      </c>
      <c r="D5" s="21">
        <v>2111196255</v>
      </c>
    </row>
    <row r="6" spans="1:5" x14ac:dyDescent="0.25">
      <c r="A6" s="30" t="s">
        <v>29</v>
      </c>
      <c r="B6" s="10">
        <v>2812631361</v>
      </c>
      <c r="C6" s="10">
        <v>1123929729</v>
      </c>
      <c r="D6" s="21">
        <v>1688701632</v>
      </c>
    </row>
    <row r="7" spans="1:5" x14ac:dyDescent="0.25">
      <c r="A7" s="30" t="s">
        <v>15</v>
      </c>
      <c r="B7" s="10">
        <v>2576370890</v>
      </c>
      <c r="C7" s="10">
        <v>2509582194</v>
      </c>
      <c r="D7" s="21">
        <v>66788696</v>
      </c>
    </row>
    <row r="8" spans="1:5" x14ac:dyDescent="0.25">
      <c r="A8" s="30" t="s">
        <v>16</v>
      </c>
      <c r="B8" s="10">
        <v>718307884</v>
      </c>
      <c r="C8" s="10">
        <v>657864667</v>
      </c>
      <c r="D8" s="21">
        <v>60443217</v>
      </c>
    </row>
    <row r="9" spans="1:5" x14ac:dyDescent="0.25">
      <c r="A9" s="30" t="s">
        <v>42</v>
      </c>
      <c r="B9" s="10">
        <v>556552488</v>
      </c>
      <c r="C9" s="10">
        <v>541834339</v>
      </c>
      <c r="D9" s="21">
        <v>14718149</v>
      </c>
    </row>
    <row r="10" spans="1:5" x14ac:dyDescent="0.25">
      <c r="A10" s="30" t="s">
        <v>22</v>
      </c>
      <c r="B10" s="10">
        <v>740246886</v>
      </c>
      <c r="C10" s="10">
        <v>733574705</v>
      </c>
      <c r="D10" s="21">
        <v>6672181</v>
      </c>
    </row>
    <row r="11" spans="1:5" x14ac:dyDescent="0.25">
      <c r="A11" s="30" t="s">
        <v>31</v>
      </c>
      <c r="B11" s="10">
        <v>2116821937</v>
      </c>
      <c r="C11" s="10">
        <v>2113741124</v>
      </c>
      <c r="D11" s="21">
        <v>3080813</v>
      </c>
    </row>
    <row r="12" spans="1:5" x14ac:dyDescent="0.25">
      <c r="A12" s="30" t="s">
        <v>43</v>
      </c>
      <c r="B12" s="10">
        <v>173150035</v>
      </c>
      <c r="C12" s="10">
        <v>171676529</v>
      </c>
      <c r="D12" s="21">
        <v>1473506</v>
      </c>
    </row>
    <row r="13" spans="1:5" x14ac:dyDescent="0.25">
      <c r="A13" s="30" t="s">
        <v>28</v>
      </c>
      <c r="B13" s="10">
        <v>184446657</v>
      </c>
      <c r="C13" s="10">
        <v>183328853</v>
      </c>
      <c r="D13" s="21">
        <v>1117804</v>
      </c>
    </row>
    <row r="14" spans="1:5" x14ac:dyDescent="0.25">
      <c r="A14" s="30" t="s">
        <v>25</v>
      </c>
      <c r="B14" s="10">
        <v>511640214</v>
      </c>
      <c r="C14" s="10">
        <v>510572942</v>
      </c>
      <c r="D14" s="21">
        <v>1067272</v>
      </c>
    </row>
    <row r="15" spans="1:5" x14ac:dyDescent="0.25">
      <c r="A15" s="30" t="s">
        <v>26</v>
      </c>
      <c r="B15" s="10">
        <v>33514113</v>
      </c>
      <c r="C15" s="10">
        <v>33102700</v>
      </c>
      <c r="D15" s="21">
        <v>411413</v>
      </c>
    </row>
    <row r="16" spans="1:5" x14ac:dyDescent="0.25">
      <c r="A16" s="30" t="s">
        <v>13</v>
      </c>
      <c r="B16" s="10">
        <v>4699023845</v>
      </c>
      <c r="C16" s="10">
        <v>4698734802</v>
      </c>
      <c r="D16" s="21">
        <v>289043</v>
      </c>
    </row>
    <row r="17" spans="1:4" x14ac:dyDescent="0.25">
      <c r="A17" s="30" t="s">
        <v>44</v>
      </c>
      <c r="B17" s="10">
        <v>478602540</v>
      </c>
      <c r="C17" s="10">
        <v>478451567</v>
      </c>
      <c r="D17" s="21">
        <v>150973</v>
      </c>
    </row>
    <row r="18" spans="1:4" x14ac:dyDescent="0.25">
      <c r="A18" s="30" t="s">
        <v>30</v>
      </c>
      <c r="B18" s="10">
        <v>2736885695</v>
      </c>
      <c r="C18" s="10">
        <v>2736736718</v>
      </c>
      <c r="D18" s="21">
        <v>148977</v>
      </c>
    </row>
    <row r="19" spans="1:4" x14ac:dyDescent="0.25">
      <c r="A19" s="30" t="s">
        <v>14</v>
      </c>
      <c r="B19" s="10">
        <v>519993973</v>
      </c>
      <c r="C19" s="10">
        <v>519924474</v>
      </c>
      <c r="D19" s="21">
        <v>69499</v>
      </c>
    </row>
    <row r="20" spans="1:4" x14ac:dyDescent="0.25">
      <c r="A20" s="30" t="s">
        <v>33</v>
      </c>
      <c r="B20" s="10">
        <v>409187042</v>
      </c>
      <c r="C20" s="10">
        <v>409143663</v>
      </c>
      <c r="D20" s="21">
        <v>43379</v>
      </c>
    </row>
    <row r="21" spans="1:4" x14ac:dyDescent="0.25">
      <c r="A21" s="30" t="s">
        <v>45</v>
      </c>
      <c r="B21" s="10">
        <v>23062749</v>
      </c>
      <c r="C21" s="10">
        <v>23025005</v>
      </c>
      <c r="D21" s="21">
        <v>37744</v>
      </c>
    </row>
    <row r="22" spans="1:4" x14ac:dyDescent="0.25">
      <c r="A22" s="30" t="s">
        <v>19</v>
      </c>
      <c r="B22" s="10">
        <v>389391651</v>
      </c>
      <c r="C22" s="10">
        <v>389373846</v>
      </c>
      <c r="D22" s="21">
        <v>17805</v>
      </c>
    </row>
    <row r="23" spans="1:4" x14ac:dyDescent="0.25">
      <c r="A23" s="30" t="s">
        <v>24</v>
      </c>
      <c r="B23" s="10">
        <v>469213049</v>
      </c>
      <c r="C23" s="10">
        <v>469203826</v>
      </c>
      <c r="D23" s="21">
        <v>9223</v>
      </c>
    </row>
    <row r="24" spans="1:4" x14ac:dyDescent="0.25">
      <c r="A24" s="30" t="s">
        <v>46</v>
      </c>
      <c r="B24" s="10">
        <v>2759176424</v>
      </c>
      <c r="C24" s="10">
        <v>2759169821</v>
      </c>
      <c r="D24" s="21">
        <v>6603</v>
      </c>
    </row>
    <row r="25" spans="1:4" x14ac:dyDescent="0.25">
      <c r="A25" s="30" t="s">
        <v>37</v>
      </c>
      <c r="B25" s="10">
        <v>22540703</v>
      </c>
      <c r="C25" s="10">
        <v>22534858</v>
      </c>
      <c r="D25" s="21">
        <v>5845</v>
      </c>
    </row>
    <row r="26" spans="1:4" x14ac:dyDescent="0.25">
      <c r="A26" s="30" t="s">
        <v>47</v>
      </c>
      <c r="B26" s="10">
        <v>58172202</v>
      </c>
      <c r="C26" s="10">
        <v>58169598</v>
      </c>
      <c r="D26" s="21">
        <v>2604</v>
      </c>
    </row>
    <row r="27" spans="1:4" x14ac:dyDescent="0.25">
      <c r="A27" s="30" t="s">
        <v>35</v>
      </c>
      <c r="B27" s="10">
        <v>472585361</v>
      </c>
      <c r="C27" s="10">
        <v>472582787</v>
      </c>
      <c r="D27" s="21">
        <v>2574</v>
      </c>
    </row>
    <row r="28" spans="1:4" x14ac:dyDescent="0.25">
      <c r="A28" s="30" t="s">
        <v>48</v>
      </c>
      <c r="B28" s="10">
        <v>73267266</v>
      </c>
      <c r="C28" s="10">
        <v>73265374</v>
      </c>
      <c r="D28" s="21">
        <v>1892</v>
      </c>
    </row>
    <row r="29" spans="1:4" x14ac:dyDescent="0.25">
      <c r="A29" s="30" t="s">
        <v>23</v>
      </c>
      <c r="B29" s="10">
        <v>79127525</v>
      </c>
      <c r="C29" s="10">
        <v>79125706</v>
      </c>
      <c r="D29" s="21">
        <v>1819</v>
      </c>
    </row>
    <row r="30" spans="1:4" x14ac:dyDescent="0.25">
      <c r="A30" s="30" t="s">
        <v>27</v>
      </c>
      <c r="B30" s="10">
        <v>1510444279</v>
      </c>
      <c r="C30" s="10">
        <v>1510442827</v>
      </c>
      <c r="D30" s="21">
        <v>1452</v>
      </c>
    </row>
    <row r="31" spans="1:4" x14ac:dyDescent="0.25">
      <c r="A31" s="30" t="s">
        <v>49</v>
      </c>
      <c r="B31" s="10">
        <v>93589641</v>
      </c>
      <c r="C31" s="10">
        <v>93588470</v>
      </c>
      <c r="D31" s="21">
        <v>1171</v>
      </c>
    </row>
    <row r="32" spans="1:4" x14ac:dyDescent="0.25">
      <c r="A32" s="30" t="s">
        <v>50</v>
      </c>
      <c r="B32" s="10">
        <v>634449387</v>
      </c>
      <c r="C32" s="10">
        <v>634448303</v>
      </c>
      <c r="D32" s="21">
        <v>1084</v>
      </c>
    </row>
    <row r="33" spans="1:4" x14ac:dyDescent="0.25">
      <c r="A33" s="32" t="s">
        <v>51</v>
      </c>
      <c r="B33" s="10">
        <v>149516170</v>
      </c>
      <c r="C33" s="10">
        <v>149515126</v>
      </c>
      <c r="D33" s="21">
        <v>1044</v>
      </c>
    </row>
    <row r="34" spans="1:4" x14ac:dyDescent="0.25">
      <c r="A34" s="32" t="s">
        <v>52</v>
      </c>
      <c r="B34" s="10">
        <v>133017137</v>
      </c>
      <c r="C34" s="10">
        <v>133016117</v>
      </c>
      <c r="D34" s="21">
        <v>1020</v>
      </c>
    </row>
    <row r="35" spans="1:4" x14ac:dyDescent="0.25">
      <c r="A35" s="32" t="s">
        <v>39</v>
      </c>
      <c r="B35" s="10">
        <v>524845411</v>
      </c>
      <c r="C35" s="10">
        <v>524844455</v>
      </c>
      <c r="D35" s="21">
        <v>956</v>
      </c>
    </row>
    <row r="36" spans="1:4" x14ac:dyDescent="0.25">
      <c r="A36" s="32" t="s">
        <v>53</v>
      </c>
      <c r="B36" s="10">
        <v>3422040</v>
      </c>
      <c r="C36" s="10">
        <v>3421157</v>
      </c>
      <c r="D36" s="21">
        <v>883</v>
      </c>
    </row>
    <row r="38" spans="1:4" x14ac:dyDescent="0.25">
      <c r="A38" s="4" t="s">
        <v>5</v>
      </c>
    </row>
    <row r="39" spans="1:4" x14ac:dyDescent="0.25">
      <c r="A39"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54</v>
      </c>
    </row>
    <row r="2" spans="1:1" ht="13.75" customHeight="1" x14ac:dyDescent="0.25">
      <c r="A2" s="13"/>
    </row>
    <row r="3" spans="1:1" ht="50" x14ac:dyDescent="0.25">
      <c r="A3" s="14" t="s">
        <v>55</v>
      </c>
    </row>
    <row r="4" spans="1:1" x14ac:dyDescent="0.25">
      <c r="A4" s="13"/>
    </row>
    <row r="5" spans="1:1" ht="15.5" x14ac:dyDescent="0.35">
      <c r="A5" s="15" t="s">
        <v>56</v>
      </c>
    </row>
    <row r="6" spans="1:1" ht="25" x14ac:dyDescent="0.25">
      <c r="A6" s="14" t="s">
        <v>57</v>
      </c>
    </row>
    <row r="7" spans="1:1" x14ac:dyDescent="0.25">
      <c r="A7" s="14"/>
    </row>
    <row r="8" spans="1:1" ht="15.5" x14ac:dyDescent="0.35">
      <c r="A8" s="15" t="s">
        <v>58</v>
      </c>
    </row>
    <row r="9" spans="1:1" ht="25" x14ac:dyDescent="0.25">
      <c r="A9" s="16" t="s">
        <v>59</v>
      </c>
    </row>
    <row r="10" spans="1:1" ht="15.5" x14ac:dyDescent="0.35">
      <c r="A10" s="15"/>
    </row>
    <row r="11" spans="1:1" ht="15.5" x14ac:dyDescent="0.35">
      <c r="A11" s="15" t="s">
        <v>60</v>
      </c>
    </row>
    <row r="12" spans="1:1" ht="25" x14ac:dyDescent="0.25">
      <c r="A12" s="16" t="s">
        <v>61</v>
      </c>
    </row>
    <row r="13" spans="1:1" x14ac:dyDescent="0.25">
      <c r="A13" s="16"/>
    </row>
    <row r="14" spans="1:1" ht="15.5" x14ac:dyDescent="0.35">
      <c r="A14" s="15" t="s">
        <v>62</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63</v>
      </c>
    </row>
    <row r="23" spans="1:1" x14ac:dyDescent="0.25">
      <c r="A23" s="13"/>
    </row>
    <row r="24" spans="1:1" x14ac:dyDescent="0.25">
      <c r="A24" s="17" t="s">
        <v>64</v>
      </c>
    </row>
    <row r="25" spans="1:1" x14ac:dyDescent="0.25">
      <c r="A25" s="13"/>
    </row>
    <row r="26" spans="1:1" x14ac:dyDescent="0.25">
      <c r="A26" s="13" t="s">
        <v>65</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99505002f96ec0935d94a3a75461800f">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1b371f125fea1ebf8e1486a08bf28b2d"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2.xml><?xml version="1.0" encoding="utf-8"?>
<ds:datastoreItem xmlns:ds="http://schemas.openxmlformats.org/officeDocument/2006/customXml" ds:itemID="{E7D30209-46B9-406B-A2DE-6EC087A4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C36290-4BD3-4CD6-9CB6-573CC56002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http://purl.org/dc/elements/1.1/"/>
    <ds:schemaRef ds:uri="http://schemas.microsoft.com/office/2006/metadata/properties"/>
    <ds:schemaRef ds:uri="e5139c62-fc03-44d8-9a5d-c3c19dbca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December 2022</dc:title>
  <dc:subject/>
  <dc:creator>HM Revenue &amp; Customs</dc:creator>
  <cp:keywords>gold, trade, december, 2022</cp:keywords>
  <dc:description/>
  <cp:lastModifiedBy>Debra Bearcroft</cp:lastModifiedBy>
  <cp:revision/>
  <dcterms:created xsi:type="dcterms:W3CDTF">2014-02-28T16:00:31Z</dcterms:created>
  <dcterms:modified xsi:type="dcterms:W3CDTF">2023-02-03T11:48:18Z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