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Y:\Data Outputs and Customers\Web Team\GOV.UK Publishing\Combined Release\"/>
    </mc:Choice>
  </mc:AlternateContent>
  <xr:revisionPtr revIDLastSave="0" documentId="13_ncr:1_{4F0083F1-9DBB-40DB-90FD-DDDF139B83D2}" xr6:coauthVersionLast="47" xr6:coauthVersionMax="47" xr10:uidLastSave="{00000000-0000-0000-0000-000000000000}"/>
  <bookViews>
    <workbookView xWindow="-110" yWindow="-110" windowWidth="19420" windowHeight="10420" tabRatio="744" xr2:uid="{00000000-000D-0000-FFFF-FFFF00000000}"/>
  </bookViews>
  <sheets>
    <sheet name="Imports Time Series" sheetId="1" r:id="rId1"/>
    <sheet name="Exports Time Series" sheetId="2" r:id="rId2"/>
    <sheet name="Imports Country Breakdown" sheetId="3" r:id="rId3"/>
    <sheet name="Exports Country Breakdown" sheetId="4" r:id="rId4"/>
    <sheet name="Metadata" sheetId="5" r:id="rId5"/>
  </sheets>
  <definedNames>
    <definedName name="IDX" localSheetId="3">'Exports Country Breakdown'!$A$1</definedName>
    <definedName name="IDX" localSheetId="1">'Exports Time Series'!#REF!</definedName>
    <definedName name="IDX" localSheetId="2">'Imports Country Breakdown'!$A$1</definedName>
    <definedName name="IDX" localSheetId="0">'Imports Time Series'!#REF!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2" l="1"/>
  <c r="D63" i="1"/>
  <c r="D61" i="2"/>
  <c r="D61" i="1"/>
  <c r="D60" i="2"/>
  <c r="D62" i="2"/>
  <c r="D62" i="1"/>
  <c r="D60" i="1"/>
  <c r="D57" i="2"/>
  <c r="D57" i="1"/>
  <c r="D58" i="1"/>
  <c r="D58" i="2"/>
  <c r="D59" i="2"/>
  <c r="D59" i="1"/>
  <c r="D56" i="2"/>
  <c r="D56" i="1"/>
  <c r="D55" i="1"/>
  <c r="D55" i="2"/>
  <c r="D29" i="2"/>
  <c r="D30" i="2"/>
  <c r="D31" i="2"/>
  <c r="D32" i="2"/>
  <c r="D33" i="2"/>
  <c r="D34" i="2"/>
  <c r="D35" i="2"/>
  <c r="D36" i="2"/>
  <c r="D37" i="2"/>
  <c r="D38" i="2"/>
  <c r="D39" i="2"/>
  <c r="D40" i="2"/>
  <c r="D41" i="2"/>
  <c r="D42" i="2"/>
  <c r="D43" i="2"/>
  <c r="D44" i="2"/>
  <c r="D45" i="2"/>
  <c r="D46" i="2"/>
  <c r="D47" i="2"/>
  <c r="D48" i="2"/>
  <c r="D49" i="2"/>
  <c r="D50" i="2"/>
  <c r="D51" i="2"/>
  <c r="D52" i="2"/>
  <c r="D53" i="2"/>
  <c r="D54" i="2"/>
  <c r="D28" i="2"/>
  <c r="D29" i="1"/>
  <c r="D30" i="1"/>
  <c r="D31" i="1"/>
  <c r="D32" i="1"/>
  <c r="D33" i="1"/>
  <c r="D34" i="1"/>
  <c r="D35" i="1"/>
  <c r="D36" i="1"/>
  <c r="D37" i="1"/>
  <c r="D38" i="1"/>
  <c r="D39" i="1"/>
  <c r="D40" i="1"/>
  <c r="D41" i="1"/>
  <c r="D42" i="1"/>
  <c r="D43" i="1"/>
  <c r="D44" i="1"/>
  <c r="D45" i="1"/>
  <c r="D46" i="1"/>
  <c r="D47" i="1"/>
  <c r="D48" i="1"/>
  <c r="D49" i="1"/>
  <c r="D50" i="1"/>
  <c r="D51" i="1"/>
  <c r="D52" i="1"/>
  <c r="D53" i="1"/>
  <c r="D54" i="1"/>
  <c r="D28" i="1"/>
</calcChain>
</file>

<file path=xl/sharedStrings.xml><?xml version="1.0" encoding="utf-8"?>
<sst xmlns="http://schemas.openxmlformats.org/spreadsheetml/2006/main" count="100" uniqueCount="66">
  <si>
    <t>Imports Time Series</t>
  </si>
  <si>
    <t>Month</t>
  </si>
  <si>
    <t>Total Imports (£)</t>
  </si>
  <si>
    <t>Total Imports Excl Non-Monetary Gold (£)</t>
  </si>
  <si>
    <t>Non-Monetary Gold Imports (£)</t>
  </si>
  <si>
    <t>Source: HM Revenue and Customs Overseas Trade Statistics</t>
  </si>
  <si>
    <t>Note: 2022 data is provisional</t>
  </si>
  <si>
    <t>Exports Time Series</t>
  </si>
  <si>
    <t>Total Exports (£)</t>
  </si>
  <si>
    <t>Total Exports Excl Non-Monetary Gold (£)</t>
  </si>
  <si>
    <t>Non-Monetary Gold Exports (£)</t>
  </si>
  <si>
    <t>Total Non-Monetary Gold Imports by Country (December 2022)</t>
  </si>
  <si>
    <t>country</t>
  </si>
  <si>
    <t>UNITED STATES</t>
  </si>
  <si>
    <t>CANADA</t>
  </si>
  <si>
    <t>GERMANY</t>
  </si>
  <si>
    <t>SPAIN</t>
  </si>
  <si>
    <t>MEXICO</t>
  </si>
  <si>
    <t>AUSTRIA</t>
  </si>
  <si>
    <t>SWEDEN</t>
  </si>
  <si>
    <t>SWITZERLAND</t>
  </si>
  <si>
    <t>BRAZIL</t>
  </si>
  <si>
    <t>ITALY</t>
  </si>
  <si>
    <t>FINLAND</t>
  </si>
  <si>
    <t>SINGAPORE</t>
  </si>
  <si>
    <t>UAE</t>
  </si>
  <si>
    <t>CYPRUS</t>
  </si>
  <si>
    <t>BELGIUM</t>
  </si>
  <si>
    <t>DENMARK</t>
  </si>
  <si>
    <t>CHINA</t>
  </si>
  <si>
    <t>IRELAND</t>
  </si>
  <si>
    <t>FRANCE</t>
  </si>
  <si>
    <t>ESTONIA</t>
  </si>
  <si>
    <t>AUSTRALIA</t>
  </si>
  <si>
    <t>GIBRALTAR</t>
  </si>
  <si>
    <t>JAPAN</t>
  </si>
  <si>
    <t>SOUTH AFRICA</t>
  </si>
  <si>
    <t>LUXEMBOURG</t>
  </si>
  <si>
    <t>HONG KONG</t>
  </si>
  <si>
    <t>SOUTH KOREA</t>
  </si>
  <si>
    <t>Total Non-EU Non-Monetary Gold Exports by Country (December 2022)</t>
  </si>
  <si>
    <t>Country</t>
  </si>
  <si>
    <t>TURKEY</t>
  </si>
  <si>
    <t>CZECHIA</t>
  </si>
  <si>
    <t>INDIA</t>
  </si>
  <si>
    <t>ICELAND</t>
  </si>
  <si>
    <t>NETHERLANDS</t>
  </si>
  <si>
    <t>MALTA</t>
  </si>
  <si>
    <t>NEW ZEALAND</t>
  </si>
  <si>
    <t>LITHUANIA</t>
  </si>
  <si>
    <t>POLAND</t>
  </si>
  <si>
    <t>ISRAEL</t>
  </si>
  <si>
    <t>MALAYSIA</t>
  </si>
  <si>
    <t>FALKLAND ISLANDS</t>
  </si>
  <si>
    <t>Quality</t>
  </si>
  <si>
    <t>Although care is taken when processing and analysing the business returns that make up the OTS, the detail collected is subject to the inaccuracies inherent in any large-scale recording system. While the data published have been checked as far as practicable, they should be regarded as approximate and not necessarily accurate to the last whole number shown in the tables. They are fit to be used for purposes such as trend analysis and for comparing the relative magnitude of components.</t>
  </si>
  <si>
    <t>Revisions</t>
  </si>
  <si>
    <t>As with many economic statistics produced by the Government Statistical Service, the OTS are released as provisional figures and are subject to routine monthly revisions in line with our revisions policy. </t>
  </si>
  <si>
    <t>About OTS</t>
  </si>
  <si>
    <t>Access to further web information regarding the components of the detailed dataset (data fields, aggregation etc.), all policies, methodologies and related reports, quality assurance and user consultations can be accessed via the About OTS link from the menu.</t>
  </si>
  <si>
    <t>National Statistics</t>
  </si>
  <si>
    <t>National Statistics are produced to high professional standards set out in the Code of Practice for Official Statistics. They undergo regular quality assurance reviews to ensure they meet customer needs. They are produced free from any political interference.</t>
  </si>
  <si>
    <t>Commodity codes affected</t>
  </si>
  <si>
    <t>Please note: Below threshold trade (BTTA) in the commodity codes listed above have been apllied at CN8 level. As a result, they will differ to totals for these commodity codes found on uktradeinfo.com, where BTTA is applied at HS2 level.</t>
  </si>
  <si>
    <t>© Crown copyright 2023</t>
  </si>
  <si>
    <t>If using specific facts contained in this release please check the information is still current.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</si>
</sst>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2"/>
      <color indexed="21"/>
      <name val="Arial"/>
      <family val="2"/>
    </font>
    <font>
      <sz val="10"/>
      <color rgb="FFFF0000"/>
      <name val="Arial"/>
      <family val="2"/>
    </font>
    <font>
      <sz val="10"/>
      <name val="Arial"/>
      <family val="2"/>
    </font>
    <font>
      <b/>
      <sz val="10"/>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diagonal/>
    </border>
    <border>
      <left/>
      <right style="thin">
        <color indexed="64"/>
      </right>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8"/>
      </left>
      <right/>
      <top style="thin">
        <color indexed="8"/>
      </top>
      <bottom/>
      <diagonal/>
    </border>
  </borders>
  <cellStyleXfs count="125">
    <xf numFmtId="0" fontId="0" fillId="0" borderId="0"/>
    <xf numFmtId="43" fontId="12" fillId="0" borderId="0" applyFont="0" applyFill="0" applyBorder="0" applyAlignment="0" applyProtection="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6" applyNumberFormat="0" applyAlignment="0" applyProtection="0"/>
    <xf numFmtId="0" fontId="21" fillId="6" borderId="7" applyNumberFormat="0" applyAlignment="0" applyProtection="0"/>
    <xf numFmtId="0" fontId="22" fillId="6" borderId="6" applyNumberFormat="0" applyAlignment="0" applyProtection="0"/>
    <xf numFmtId="0" fontId="23" fillId="0" borderId="8" applyNumberFormat="0" applyFill="0" applyAlignment="0" applyProtection="0"/>
    <xf numFmtId="0" fontId="24" fillId="7" borderId="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8"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8"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8"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8"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8"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8" borderId="10" applyNumberFormat="0" applyFont="0" applyAlignment="0" applyProtection="0"/>
    <xf numFmtId="0" fontId="5" fillId="0" borderId="0"/>
    <xf numFmtId="0" fontId="5" fillId="8" borderId="10"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4" fillId="0" borderId="0"/>
    <xf numFmtId="0" fontId="4" fillId="8" borderId="10"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3" fillId="0" borderId="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 fillId="0" borderId="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0" borderId="0"/>
  </cellStyleXfs>
  <cellXfs count="35">
    <xf numFmtId="0" fontId="0" fillId="0" borderId="0" xfId="0"/>
    <xf numFmtId="0" fontId="9" fillId="0" borderId="0" xfId="0" applyFont="1"/>
    <xf numFmtId="3" fontId="9" fillId="0" borderId="0" xfId="0" applyNumberFormat="1" applyFont="1"/>
    <xf numFmtId="0" fontId="9" fillId="0" borderId="0" xfId="0" applyFont="1" applyAlignment="1">
      <alignment horizontal="center"/>
    </xf>
    <xf numFmtId="0" fontId="7" fillId="0" borderId="0" xfId="0" applyFont="1"/>
    <xf numFmtId="0" fontId="10" fillId="0" borderId="0" xfId="0" applyFont="1"/>
    <xf numFmtId="0" fontId="11" fillId="0" borderId="0" xfId="0" applyFont="1" applyAlignment="1">
      <alignment vertical="top"/>
    </xf>
    <xf numFmtId="0" fontId="10" fillId="0" borderId="0" xfId="0" applyFont="1" applyAlignment="1">
      <alignment horizontal="center"/>
    </xf>
    <xf numFmtId="164" fontId="9" fillId="0" borderId="0" xfId="1" applyNumberFormat="1" applyFont="1"/>
    <xf numFmtId="17" fontId="9" fillId="0" borderId="0" xfId="0" applyNumberFormat="1" applyFont="1"/>
    <xf numFmtId="3" fontId="10" fillId="0" borderId="1" xfId="0" applyNumberFormat="1" applyFont="1" applyBorder="1" applyAlignment="1">
      <alignment vertical="top" wrapText="1"/>
    </xf>
    <xf numFmtId="164" fontId="0" fillId="0" borderId="2" xfId="1" applyNumberFormat="1" applyFont="1" applyBorder="1" applyAlignment="1">
      <alignment vertical="top" wrapText="1"/>
    </xf>
    <xf numFmtId="0" fontId="8" fillId="0" borderId="12" xfId="0" applyFont="1" applyBorder="1"/>
    <xf numFmtId="0" fontId="0" fillId="0" borderId="13" xfId="0" applyBorder="1"/>
    <xf numFmtId="0" fontId="0" fillId="0" borderId="13" xfId="0" applyBorder="1" applyAlignment="1">
      <alignment wrapText="1"/>
    </xf>
    <xf numFmtId="0" fontId="8" fillId="0" borderId="13" xfId="0" applyFont="1" applyBorder="1"/>
    <xf numFmtId="0" fontId="0" fillId="0" borderId="13" xfId="0" applyBorder="1" applyAlignment="1">
      <alignment horizontal="left" wrapText="1"/>
    </xf>
    <xf numFmtId="0" fontId="10" fillId="0" borderId="13" xfId="0" applyFont="1" applyBorder="1"/>
    <xf numFmtId="0" fontId="0" fillId="0" borderId="14" xfId="0" applyBorder="1"/>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3" fontId="10" fillId="0" borderId="17" xfId="0" applyNumberFormat="1" applyFont="1" applyBorder="1" applyAlignment="1">
      <alignment vertical="top" wrapText="1"/>
    </xf>
    <xf numFmtId="17" fontId="10" fillId="0" borderId="18" xfId="0" applyNumberFormat="1" applyFont="1" applyBorder="1" applyAlignment="1">
      <alignment horizontal="center" vertical="top" wrapText="1"/>
    </xf>
    <xf numFmtId="3" fontId="10" fillId="0" borderId="19" xfId="0" applyNumberFormat="1" applyFont="1" applyBorder="1" applyAlignment="1">
      <alignment vertical="top" wrapText="1"/>
    </xf>
    <xf numFmtId="0" fontId="11" fillId="0" borderId="20" xfId="0" applyFont="1" applyBorder="1" applyAlignment="1">
      <alignment horizontal="center" vertical="top" wrapText="1"/>
    </xf>
    <xf numFmtId="0" fontId="11" fillId="0" borderId="21" xfId="0" applyFont="1" applyBorder="1" applyAlignment="1">
      <alignment horizontal="center" vertical="top" wrapText="1"/>
    </xf>
    <xf numFmtId="0" fontId="11" fillId="0" borderId="22" xfId="0" applyFont="1" applyBorder="1" applyAlignment="1">
      <alignment horizontal="center" vertical="top" wrapText="1"/>
    </xf>
    <xf numFmtId="0" fontId="11" fillId="0" borderId="23" xfId="0" applyFont="1" applyBorder="1" applyAlignment="1">
      <alignment horizontal="center" vertical="center" wrapText="1"/>
    </xf>
    <xf numFmtId="0" fontId="11" fillId="0" borderId="0" xfId="0" applyFont="1" applyAlignment="1">
      <alignment horizontal="center" vertical="center" wrapText="1"/>
    </xf>
    <xf numFmtId="0" fontId="11" fillId="0" borderId="24" xfId="0" applyFont="1" applyBorder="1" applyAlignment="1">
      <alignment horizontal="center" vertical="center" wrapText="1"/>
    </xf>
    <xf numFmtId="0" fontId="0" fillId="0" borderId="25" xfId="0" applyBorder="1" applyAlignment="1">
      <alignment vertical="top" wrapText="1"/>
    </xf>
    <xf numFmtId="3" fontId="10" fillId="0" borderId="12" xfId="0" applyNumberFormat="1" applyFont="1" applyBorder="1" applyAlignment="1">
      <alignment vertical="top" wrapText="1"/>
    </xf>
    <xf numFmtId="0" fontId="10" fillId="0" borderId="25" xfId="0" applyFont="1" applyBorder="1" applyAlignment="1">
      <alignment vertical="top" wrapText="1"/>
    </xf>
    <xf numFmtId="17" fontId="10" fillId="0" borderId="26" xfId="0" applyNumberFormat="1" applyFont="1" applyBorder="1" applyAlignment="1">
      <alignment horizontal="center" vertical="top" wrapText="1"/>
    </xf>
    <xf numFmtId="3" fontId="10" fillId="0" borderId="27" xfId="0" applyNumberFormat="1" applyFont="1" applyBorder="1" applyAlignment="1">
      <alignment vertical="top" wrapText="1"/>
    </xf>
  </cellXfs>
  <cellStyles count="125">
    <cellStyle name="20% - Accent1" xfId="19" builtinId="30" customBuiltin="1"/>
    <cellStyle name="20% - Accent1 2" xfId="46" xr:uid="{00000000-0005-0000-0000-000001000000}"/>
    <cellStyle name="20% - Accent1 3" xfId="66" xr:uid="{8CD9D816-6876-4C94-9DDA-19FA60CF2ECE}"/>
    <cellStyle name="20% - Accent1 4" xfId="86" xr:uid="{F65A0B8D-377B-40C9-8E60-78C90EE15764}"/>
    <cellStyle name="20% - Accent1 5" xfId="106" xr:uid="{F7F47A78-0777-4346-8D91-EA8D3A1434A2}"/>
    <cellStyle name="20% - Accent2" xfId="23" builtinId="34" customBuiltin="1"/>
    <cellStyle name="20% - Accent2 2" xfId="49" xr:uid="{00000000-0005-0000-0000-000003000000}"/>
    <cellStyle name="20% - Accent2 3" xfId="69" xr:uid="{E150A9ED-ECB0-4B7F-A4FB-A11496EE3610}"/>
    <cellStyle name="20% - Accent2 4" xfId="89" xr:uid="{F94B72F1-7F1F-4203-8F82-353B75AD1530}"/>
    <cellStyle name="20% - Accent2 5" xfId="109" xr:uid="{528DE382-5532-4756-A848-8745A270CD11}"/>
    <cellStyle name="20% - Accent3" xfId="27" builtinId="38" customBuiltin="1"/>
    <cellStyle name="20% - Accent3 2" xfId="52" xr:uid="{00000000-0005-0000-0000-000005000000}"/>
    <cellStyle name="20% - Accent3 3" xfId="72" xr:uid="{81A3510B-12EA-4161-B278-0D9CA86407D4}"/>
    <cellStyle name="20% - Accent3 4" xfId="92" xr:uid="{03F52394-F991-48A3-967F-652D669B46C8}"/>
    <cellStyle name="20% - Accent3 5" xfId="112" xr:uid="{0A130AC1-F7BE-42A4-A3DD-8B66B461D846}"/>
    <cellStyle name="20% - Accent4" xfId="31" builtinId="42" customBuiltin="1"/>
    <cellStyle name="20% - Accent4 2" xfId="55" xr:uid="{00000000-0005-0000-0000-000007000000}"/>
    <cellStyle name="20% - Accent4 3" xfId="75" xr:uid="{7B8B24F2-1200-4E33-AE55-1FD8DB586D22}"/>
    <cellStyle name="20% - Accent4 4" xfId="95" xr:uid="{3DE0C106-A298-4105-8D6D-0AB8E7874467}"/>
    <cellStyle name="20% - Accent4 5" xfId="115" xr:uid="{3085CE96-3B40-4A63-B831-5B6772D5923F}"/>
    <cellStyle name="20% - Accent5" xfId="35" builtinId="46" customBuiltin="1"/>
    <cellStyle name="20% - Accent5 2" xfId="58" xr:uid="{00000000-0005-0000-0000-000009000000}"/>
    <cellStyle name="20% - Accent5 3" xfId="78" xr:uid="{14B09302-546F-4E55-93E5-707874BE0262}"/>
    <cellStyle name="20% - Accent5 4" xfId="98" xr:uid="{9B5471C6-BBDB-41ED-A92C-125359D273E6}"/>
    <cellStyle name="20% - Accent5 5" xfId="118" xr:uid="{4D6A53BB-77D5-40F3-9F0D-B328C7D5D3D5}"/>
    <cellStyle name="20% - Accent6" xfId="39" builtinId="50" customBuiltin="1"/>
    <cellStyle name="20% - Accent6 2" xfId="61" xr:uid="{00000000-0005-0000-0000-00000B000000}"/>
    <cellStyle name="20% - Accent6 3" xfId="81" xr:uid="{43382CEF-FBE4-436F-BC92-DAB55B3F98B5}"/>
    <cellStyle name="20% - Accent6 4" xfId="101" xr:uid="{4BF20E01-F24C-430D-8884-E730EDC10471}"/>
    <cellStyle name="20% - Accent6 5" xfId="121" xr:uid="{A2FE0E6F-BB27-4060-9C59-2544FCD54924}"/>
    <cellStyle name="40% - Accent1" xfId="20" builtinId="31" customBuiltin="1"/>
    <cellStyle name="40% - Accent1 2" xfId="47" xr:uid="{00000000-0005-0000-0000-00000D000000}"/>
    <cellStyle name="40% - Accent1 3" xfId="67" xr:uid="{34281569-0B34-4031-A899-67B02B35A042}"/>
    <cellStyle name="40% - Accent1 4" xfId="87" xr:uid="{C8CEBDA5-4BA9-4475-9465-B4099C7170A6}"/>
    <cellStyle name="40% - Accent1 5" xfId="107" xr:uid="{4FC96B17-2266-4AAA-A4FC-C24025224CCC}"/>
    <cellStyle name="40% - Accent2" xfId="24" builtinId="35" customBuiltin="1"/>
    <cellStyle name="40% - Accent2 2" xfId="50" xr:uid="{00000000-0005-0000-0000-00000F000000}"/>
    <cellStyle name="40% - Accent2 3" xfId="70" xr:uid="{14ADCEC5-3177-4218-993C-564BA5C4AD3F}"/>
    <cellStyle name="40% - Accent2 4" xfId="90" xr:uid="{EDF92758-44CF-413A-9084-D916CA07B03B}"/>
    <cellStyle name="40% - Accent2 5" xfId="110" xr:uid="{23E8C50E-A749-4011-BD56-633E55E68268}"/>
    <cellStyle name="40% - Accent3" xfId="28" builtinId="39" customBuiltin="1"/>
    <cellStyle name="40% - Accent3 2" xfId="53" xr:uid="{00000000-0005-0000-0000-000011000000}"/>
    <cellStyle name="40% - Accent3 3" xfId="73" xr:uid="{89B607EC-2838-47B9-A9A6-DDE439CE3DD6}"/>
    <cellStyle name="40% - Accent3 4" xfId="93" xr:uid="{B34A49F1-4E00-433B-BE44-4DC32A02F984}"/>
    <cellStyle name="40% - Accent3 5" xfId="113" xr:uid="{D94556F6-41DB-4664-A852-3840A75FED47}"/>
    <cellStyle name="40% - Accent4" xfId="32" builtinId="43" customBuiltin="1"/>
    <cellStyle name="40% - Accent4 2" xfId="56" xr:uid="{00000000-0005-0000-0000-000013000000}"/>
    <cellStyle name="40% - Accent4 3" xfId="76" xr:uid="{63D38F0F-8515-423F-B611-9980A5400435}"/>
    <cellStyle name="40% - Accent4 4" xfId="96" xr:uid="{A693BB78-6843-40F9-90AC-48EE8DD224DA}"/>
    <cellStyle name="40% - Accent4 5" xfId="116" xr:uid="{D3A00FCA-B535-468D-BA23-E54AECD0DB36}"/>
    <cellStyle name="40% - Accent5" xfId="36" builtinId="47" customBuiltin="1"/>
    <cellStyle name="40% - Accent5 2" xfId="59" xr:uid="{00000000-0005-0000-0000-000015000000}"/>
    <cellStyle name="40% - Accent5 3" xfId="79" xr:uid="{0809CEA2-1B8E-4D1F-B1A9-ED9EC52EA73B}"/>
    <cellStyle name="40% - Accent5 4" xfId="99" xr:uid="{C0D11CE6-B57D-4703-BDE3-9F212940D683}"/>
    <cellStyle name="40% - Accent5 5" xfId="119" xr:uid="{0545E698-0BC7-4982-823D-01D1E0CB51EB}"/>
    <cellStyle name="40% - Accent6" xfId="40" builtinId="51" customBuiltin="1"/>
    <cellStyle name="40% - Accent6 2" xfId="62" xr:uid="{00000000-0005-0000-0000-000017000000}"/>
    <cellStyle name="40% - Accent6 3" xfId="82" xr:uid="{CA68943D-BF34-4F08-938A-A598E947D6AA}"/>
    <cellStyle name="40% - Accent6 4" xfId="102" xr:uid="{98094D64-ABA6-4E7D-A7C6-2395412EBD74}"/>
    <cellStyle name="40% - Accent6 5" xfId="122" xr:uid="{7FB0BE2A-D7C8-4EB4-B9CF-1863D929EA68}"/>
    <cellStyle name="60% - Accent1" xfId="21" builtinId="32" customBuiltin="1"/>
    <cellStyle name="60% - Accent1 2" xfId="48" xr:uid="{00000000-0005-0000-0000-000019000000}"/>
    <cellStyle name="60% - Accent1 3" xfId="68" xr:uid="{D498717E-46F3-4796-A12B-C7BA185EB8D7}"/>
    <cellStyle name="60% - Accent1 4" xfId="88" xr:uid="{3684E7CA-12DB-4CA0-8747-FC134686C162}"/>
    <cellStyle name="60% - Accent1 5" xfId="108" xr:uid="{09ECE684-12C4-4741-BAB4-65BBAA31F990}"/>
    <cellStyle name="60% - Accent2" xfId="25" builtinId="36" customBuiltin="1"/>
    <cellStyle name="60% - Accent2 2" xfId="51" xr:uid="{00000000-0005-0000-0000-00001B000000}"/>
    <cellStyle name="60% - Accent2 3" xfId="71" xr:uid="{8AF96083-7581-4DC2-9503-F3C80A9E3D28}"/>
    <cellStyle name="60% - Accent2 4" xfId="91" xr:uid="{40068427-F82C-4676-A413-3E6F1F20596A}"/>
    <cellStyle name="60% - Accent2 5" xfId="111" xr:uid="{58FDB236-846D-4051-9E8D-503030AA9723}"/>
    <cellStyle name="60% - Accent3" xfId="29" builtinId="40" customBuiltin="1"/>
    <cellStyle name="60% - Accent3 2" xfId="54" xr:uid="{00000000-0005-0000-0000-00001D000000}"/>
    <cellStyle name="60% - Accent3 3" xfId="74" xr:uid="{429303B7-AD81-438E-92C8-ED65A74EB60E}"/>
    <cellStyle name="60% - Accent3 4" xfId="94" xr:uid="{02E544DF-A014-4B86-9564-A9CB670FA5DD}"/>
    <cellStyle name="60% - Accent3 5" xfId="114" xr:uid="{C2B6C9E9-D3EA-4DAE-BBD8-91122C6D9D21}"/>
    <cellStyle name="60% - Accent4" xfId="33" builtinId="44" customBuiltin="1"/>
    <cellStyle name="60% - Accent4 2" xfId="57" xr:uid="{00000000-0005-0000-0000-00001F000000}"/>
    <cellStyle name="60% - Accent4 3" xfId="77" xr:uid="{416191A9-6B16-46D0-A3F0-C237771DF713}"/>
    <cellStyle name="60% - Accent4 4" xfId="97" xr:uid="{4A7AA677-71E7-426C-B54E-25CC2BFD0CC4}"/>
    <cellStyle name="60% - Accent4 5" xfId="117" xr:uid="{10D44924-AB4B-4FD3-AF47-31CEE10CA481}"/>
    <cellStyle name="60% - Accent5" xfId="37" builtinId="48" customBuiltin="1"/>
    <cellStyle name="60% - Accent5 2" xfId="60" xr:uid="{00000000-0005-0000-0000-000021000000}"/>
    <cellStyle name="60% - Accent5 3" xfId="80" xr:uid="{827558FD-4ECE-4333-A158-3D4B3524D0F5}"/>
    <cellStyle name="60% - Accent5 4" xfId="100" xr:uid="{BFE19EC2-AE12-4856-8937-609B10D3D4AD}"/>
    <cellStyle name="60% - Accent5 5" xfId="120" xr:uid="{56A52F3B-2D5A-4233-B15F-366AB77001DC}"/>
    <cellStyle name="60% - Accent6" xfId="41" builtinId="52" customBuiltin="1"/>
    <cellStyle name="60% - Accent6 2" xfId="63" xr:uid="{00000000-0005-0000-0000-000023000000}"/>
    <cellStyle name="60% - Accent6 3" xfId="83" xr:uid="{91FAFE8B-B6C5-47A9-8F09-338E0AD93B0D}"/>
    <cellStyle name="60% - Accent6 4" xfId="103" xr:uid="{0C2A69B1-F5E7-406F-9514-0753450F7E28}"/>
    <cellStyle name="60% - Accent6 5" xfId="123" xr:uid="{52EA8D7F-3697-4CD6-ACB3-E295766B7C12}"/>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xfId="1" builtinId="3"/>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2" xr:uid="{00000000-0005-0000-0000-000038000000}"/>
    <cellStyle name="Normal 3" xfId="44" xr:uid="{00000000-0005-0000-0000-000039000000}"/>
    <cellStyle name="Normal 4" xfId="64" xr:uid="{9A8B21A6-7A28-48C7-B660-02C3A04EA9AF}"/>
    <cellStyle name="Normal 5" xfId="84" xr:uid="{800E4DF7-45BB-4959-8322-29D4892D1305}"/>
    <cellStyle name="Normal 6" xfId="104" xr:uid="{D43594F7-6334-4915-8979-4498408B0584}"/>
    <cellStyle name="Normal 7" xfId="124" xr:uid="{F4517F9E-4AC1-4FA3-BF5D-CF37E35AB823}"/>
    <cellStyle name="Note 2" xfId="43" xr:uid="{00000000-0005-0000-0000-00003A000000}"/>
    <cellStyle name="Note 3" xfId="45" xr:uid="{00000000-0005-0000-0000-00003B000000}"/>
    <cellStyle name="Note 4" xfId="65" xr:uid="{54F35FB9-9568-4AFF-8468-FDC027CB3A66}"/>
    <cellStyle name="Note 5" xfId="85" xr:uid="{2B33835C-71FC-4B0E-9B3E-14FE39418E40}"/>
    <cellStyle name="Note 6" xfId="105" xr:uid="{0AD782FF-FEC0-4669-8613-3B2D880C64C7}"/>
    <cellStyle name="Output" xfId="11" builtinId="21" customBuiltin="1"/>
    <cellStyle name="Title" xfId="2" builtinId="15" customBuiltin="1"/>
    <cellStyle name="Total" xfId="17" builtinId="25" customBuiltin="1"/>
    <cellStyle name="Warning Text" xfId="15" builtinId="11" customBuiltin="1"/>
  </cellStyles>
  <dxfs count="27">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_-* #,##0_-;\-* #,##0_-;_-* &quot;-&quot;??_-;_-@_-"/>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auto="1"/>
        <name val="Arial"/>
        <scheme val="none"/>
      </font>
      <numFmt numFmtId="164" formatCode="_-* #,##0_-;\-* #,##0_-;_-* &quot;-&quot;??_-;_-@_-"/>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general"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22" formatCode="mmm\-yy"/>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8"/>
        </bottom>
      </border>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22" formatCode="mmm\-yy"/>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8"/>
        </bottom>
      </border>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B717E3-3813-4E95-9E40-64BE7E16E0C3}" name="Table4" displayName="Table4" ref="A3:D63" totalsRowShown="0" headerRowDxfId="26" headerRowBorderDxfId="25" tableBorderDxfId="24">
  <tableColumns count="4">
    <tableColumn id="1" xr3:uid="{5E3AF3E7-FA7B-42BA-AB29-FDB51A6B2108}" name="Month" dataDxfId="23"/>
    <tableColumn id="2" xr3:uid="{8F5B6A9B-AE85-4EAB-A7BF-12C660FB2786}" name="Total Imports (£)" dataDxfId="22"/>
    <tableColumn id="3" xr3:uid="{4F915D76-7A31-48FB-99A0-E14942E454AA}" name="Total Imports Excl Non-Monetary Gold (£)" dataDxfId="21"/>
    <tableColumn id="4" xr3:uid="{717F7071-B7C3-4311-A8CD-58531B2E7F3E}" name="Non-Monetary Gold Imports (£)" dataDxfId="20"/>
  </tableColumns>
  <tableStyleInfo showFirstColumn="0" showLastColumn="0" showRowStripes="1" showColumnStripes="0"/>
  <extLst>
    <ext xmlns:x14="http://schemas.microsoft.com/office/spreadsheetml/2009/9/main" uri="{504A1905-F514-4f6f-8877-14C23A59335A}">
      <x14:table altText="Imports Time Series" altTextSummary="A time series between Jan 2018 and Aug 2020 of Total Imports, Total Imports Excluding Non-Monetary Gold, and Non-Monetary Gold Impor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4913FF-F77B-42AC-8D0F-594CC8AA96E6}" name="Table3" displayName="Table3" ref="A3:D63" totalsRowShown="0" headerRowDxfId="19" headerRowBorderDxfId="18" tableBorderDxfId="17">
  <tableColumns count="4">
    <tableColumn id="1" xr3:uid="{1844D5C5-CB4D-4DC2-A80B-5C9546AA25D3}" name="Month" dataDxfId="16"/>
    <tableColumn id="2" xr3:uid="{A181514B-B79F-46E3-A54D-0E770D0EB2FE}" name="Total Exports (£)" dataDxfId="15"/>
    <tableColumn id="3" xr3:uid="{1B4F0D77-A933-4C6A-A1D3-75ED0796750A}" name="Total Exports Excl Non-Monetary Gold (£)" dataDxfId="14"/>
    <tableColumn id="4" xr3:uid="{0526BB99-513D-45CC-9868-E8E4B1478450}" name="Non-Monetary Gold Exports (£)" dataDxfId="13"/>
  </tableColumns>
  <tableStyleInfo showFirstColumn="0" showLastColumn="0" showRowStripes="1" showColumnStripes="0"/>
  <extLst>
    <ext xmlns:x14="http://schemas.microsoft.com/office/spreadsheetml/2009/9/main" uri="{504A1905-F514-4f6f-8877-14C23A59335A}">
      <x14:table altText="Exports Time Series" altTextSummary="A time series between Jan 2018 and Aug 2020 of Total Exports, Total Exports Excluding Non-Monetary Gold, and Non-Monetary Gold Expor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5B785B-BAFF-4AF9-B257-F2BD447AF8D8}" name="Table2" displayName="Table2" ref="A3:D30" totalsRowShown="0" headerRowDxfId="12" tableBorderDxfId="11">
  <tableColumns count="4">
    <tableColumn id="1" xr3:uid="{CA263BD2-708E-4BB3-B658-1232B4566AC2}" name="country" dataDxfId="10"/>
    <tableColumn id="2" xr3:uid="{A1D60BBB-094F-4D37-9F64-673719B1C3F7}" name="Total Imports (£)" dataDxfId="9" dataCellStyle="Comma"/>
    <tableColumn id="3" xr3:uid="{DA292D7E-A0BC-4FFF-B14E-29311CEDA83E}" name="Total Imports Excl Non-Monetary Gold (£)" dataDxfId="8" dataCellStyle="Comma"/>
    <tableColumn id="4" xr3:uid="{E0C8349F-7BEF-4F1F-A2F5-9CEDC0DAC2BD}" name="Non-Monetary Gold Imports (£)" dataDxfId="7"/>
  </tableColumns>
  <tableStyleInfo showFirstColumn="0" showLastColumn="0" showRowStripes="1" showColumnStripes="0"/>
  <extLst>
    <ext xmlns:x14="http://schemas.microsoft.com/office/spreadsheetml/2009/9/main" uri="{504A1905-F514-4f6f-8877-14C23A59335A}">
      <x14:table altText="Total Non-Monetary Gold Imports by Country (August 2020)" altTextSummary="Table of Countries, Total Imports, Total Imports Excluding Non-Monetary Gold, and Non-Monetary Gold Import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92D825-ECB5-4926-BCBD-2C2F50583676}" name="Table1" displayName="Table1" ref="A3:D36" totalsRowShown="0" headerRowDxfId="6" dataDxfId="5" tableBorderDxfId="4">
  <tableColumns count="4">
    <tableColumn id="1" xr3:uid="{152374FA-DF08-46E0-8046-52947715694D}" name="Country" dataDxfId="3"/>
    <tableColumn id="2" xr3:uid="{1CF78637-C90F-4E94-BD1D-15CDA2C0ACDA}" name="Total Exports (£)" dataDxfId="2"/>
    <tableColumn id="3" xr3:uid="{2D2DFAC8-3ED2-4718-81D3-106FB10598C9}" name="Total Exports Excl Non-Monetary Gold (£)" dataDxfId="1"/>
    <tableColumn id="4" xr3:uid="{FC7D3629-FFAA-41DC-B6CE-EF40D16DCAB2}" name="Non-Monetary Gold Exports (£)" dataDxfId="0"/>
  </tableColumns>
  <tableStyleInfo showFirstColumn="0" showLastColumn="0" showRowStripes="1" showColumnStripes="0"/>
  <extLst>
    <ext xmlns:x14="http://schemas.microsoft.com/office/spreadsheetml/2009/9/main" uri="{504A1905-F514-4f6f-8877-14C23A59335A}">
      <x14:table altText="Total Non-Monetary Gold Exports by Country (August 2020)" altTextSummary="Table of Countries, Total Exports, Total Exports Excluding Non-Monetary Gold, and Non-Monetary Gold Expor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showGridLines="0" tabSelected="1" zoomScaleNormal="100" workbookViewId="0"/>
  </sheetViews>
  <sheetFormatPr defaultColWidth="9.1796875" defaultRowHeight="12.5" x14ac:dyDescent="0.25"/>
  <cols>
    <col min="1" max="1" width="15.7265625" style="1" bestFit="1" customWidth="1"/>
    <col min="2" max="2" width="17.7265625" style="1" customWidth="1"/>
    <col min="3" max="3" width="20.7265625" style="1" customWidth="1"/>
    <col min="4" max="4" width="17.453125" style="1" customWidth="1"/>
    <col min="5" max="5" width="14" style="1" bestFit="1" customWidth="1"/>
    <col min="6" max="6" width="12.1796875" style="1" bestFit="1" customWidth="1"/>
    <col min="7" max="7" width="14" style="1" bestFit="1" customWidth="1"/>
    <col min="8" max="8" width="12" style="1" bestFit="1" customWidth="1"/>
    <col min="9" max="9" width="13.81640625" style="1" bestFit="1" customWidth="1"/>
    <col min="10" max="10" width="14" style="1" bestFit="1" customWidth="1"/>
    <col min="11" max="12" width="11.7265625" style="1" bestFit="1" customWidth="1"/>
    <col min="13" max="16384" width="9.1796875" style="1"/>
  </cols>
  <sheetData>
    <row r="1" spans="1:7" ht="13" x14ac:dyDescent="0.25">
      <c r="A1" s="6" t="s">
        <v>0</v>
      </c>
    </row>
    <row r="2" spans="1:7" x14ac:dyDescent="0.25">
      <c r="A2" s="3"/>
    </row>
    <row r="3" spans="1:7" ht="26" x14ac:dyDescent="0.25">
      <c r="A3" s="24" t="s">
        <v>1</v>
      </c>
      <c r="B3" s="25" t="s">
        <v>2</v>
      </c>
      <c r="C3" s="26" t="s">
        <v>3</v>
      </c>
      <c r="D3" s="26" t="s">
        <v>4</v>
      </c>
      <c r="E3" s="5"/>
      <c r="G3" s="5"/>
    </row>
    <row r="4" spans="1:7" x14ac:dyDescent="0.25">
      <c r="A4" s="22">
        <v>43101</v>
      </c>
      <c r="B4" s="10">
        <v>43364616927</v>
      </c>
      <c r="C4" s="10">
        <v>40474827709</v>
      </c>
      <c r="D4" s="23">
        <v>2889789218</v>
      </c>
    </row>
    <row r="5" spans="1:7" x14ac:dyDescent="0.25">
      <c r="A5" s="22">
        <v>43132</v>
      </c>
      <c r="B5" s="10">
        <v>37805641772</v>
      </c>
      <c r="C5" s="10">
        <v>36164888741</v>
      </c>
      <c r="D5" s="23">
        <v>1640753031</v>
      </c>
    </row>
    <row r="6" spans="1:7" x14ac:dyDescent="0.25">
      <c r="A6" s="22">
        <v>43160</v>
      </c>
      <c r="B6" s="10">
        <v>43256858965</v>
      </c>
      <c r="C6" s="10">
        <v>41454445276</v>
      </c>
      <c r="D6" s="23">
        <v>1802413689</v>
      </c>
    </row>
    <row r="7" spans="1:7" x14ac:dyDescent="0.25">
      <c r="A7" s="22">
        <v>43191</v>
      </c>
      <c r="B7" s="10">
        <v>39390064048</v>
      </c>
      <c r="C7" s="10">
        <v>37553137270</v>
      </c>
      <c r="D7" s="23">
        <v>1836926778</v>
      </c>
    </row>
    <row r="8" spans="1:7" x14ac:dyDescent="0.25">
      <c r="A8" s="22">
        <v>43221</v>
      </c>
      <c r="B8" s="10">
        <v>40090439876</v>
      </c>
      <c r="C8" s="10">
        <v>39151991651</v>
      </c>
      <c r="D8" s="23">
        <v>938448225</v>
      </c>
    </row>
    <row r="9" spans="1:7" x14ac:dyDescent="0.25">
      <c r="A9" s="22">
        <v>43252</v>
      </c>
      <c r="B9" s="10">
        <v>41673035994</v>
      </c>
      <c r="C9" s="10">
        <v>40162124275</v>
      </c>
      <c r="D9" s="23">
        <v>1510911719</v>
      </c>
    </row>
    <row r="10" spans="1:7" x14ac:dyDescent="0.25">
      <c r="A10" s="22">
        <v>43282</v>
      </c>
      <c r="B10" s="10">
        <v>42190666263</v>
      </c>
      <c r="C10" s="10">
        <v>40500734737</v>
      </c>
      <c r="D10" s="23">
        <v>1689931526</v>
      </c>
    </row>
    <row r="11" spans="1:7" x14ac:dyDescent="0.25">
      <c r="A11" s="22">
        <v>43313</v>
      </c>
      <c r="B11" s="10">
        <v>41487281154</v>
      </c>
      <c r="C11" s="10">
        <v>40316618198</v>
      </c>
      <c r="D11" s="23">
        <v>1170662956</v>
      </c>
    </row>
    <row r="12" spans="1:7" x14ac:dyDescent="0.25">
      <c r="A12" s="22">
        <v>43344</v>
      </c>
      <c r="B12" s="10">
        <v>41512815144</v>
      </c>
      <c r="C12" s="10">
        <v>40154586228</v>
      </c>
      <c r="D12" s="23">
        <v>1358228916</v>
      </c>
    </row>
    <row r="13" spans="1:7" x14ac:dyDescent="0.25">
      <c r="A13" s="22">
        <v>43374</v>
      </c>
      <c r="B13" s="10">
        <v>46657795957</v>
      </c>
      <c r="C13" s="10">
        <v>45195313921</v>
      </c>
      <c r="D13" s="23">
        <v>1462482036</v>
      </c>
    </row>
    <row r="14" spans="1:7" x14ac:dyDescent="0.25">
      <c r="A14" s="22">
        <v>43405</v>
      </c>
      <c r="B14" s="10">
        <v>46309526956</v>
      </c>
      <c r="C14" s="10">
        <v>44512086185</v>
      </c>
      <c r="D14" s="23">
        <v>1797440771</v>
      </c>
    </row>
    <row r="15" spans="1:7" x14ac:dyDescent="0.25">
      <c r="A15" s="22">
        <v>43435</v>
      </c>
      <c r="B15" s="10">
        <v>40093879127</v>
      </c>
      <c r="C15" s="10">
        <v>38338148522</v>
      </c>
      <c r="D15" s="23">
        <v>1755730605</v>
      </c>
      <c r="E15" s="2"/>
    </row>
    <row r="16" spans="1:7" x14ac:dyDescent="0.25">
      <c r="A16" s="22">
        <v>43466</v>
      </c>
      <c r="B16" s="10">
        <v>46352218243</v>
      </c>
      <c r="C16" s="10">
        <v>43126258559</v>
      </c>
      <c r="D16" s="23">
        <v>3225959684</v>
      </c>
    </row>
    <row r="17" spans="1:4" x14ac:dyDescent="0.25">
      <c r="A17" s="22">
        <v>43497</v>
      </c>
      <c r="B17" s="10">
        <v>43872840004</v>
      </c>
      <c r="C17" s="10">
        <v>40569131273</v>
      </c>
      <c r="D17" s="23">
        <v>3303708731</v>
      </c>
    </row>
    <row r="18" spans="1:4" x14ac:dyDescent="0.25">
      <c r="A18" s="22">
        <v>43525</v>
      </c>
      <c r="B18" s="10">
        <v>48848937704</v>
      </c>
      <c r="C18" s="10">
        <v>46276906457</v>
      </c>
      <c r="D18" s="23">
        <v>2572031247</v>
      </c>
    </row>
    <row r="19" spans="1:4" x14ac:dyDescent="0.25">
      <c r="A19" s="22">
        <v>43556</v>
      </c>
      <c r="B19" s="10">
        <v>40239387993</v>
      </c>
      <c r="C19" s="10">
        <v>37735929789</v>
      </c>
      <c r="D19" s="23">
        <v>2503458204</v>
      </c>
    </row>
    <row r="20" spans="1:4" x14ac:dyDescent="0.25">
      <c r="A20" s="22">
        <v>43586</v>
      </c>
      <c r="B20" s="10">
        <v>41265009836</v>
      </c>
      <c r="C20" s="10">
        <v>39773457456</v>
      </c>
      <c r="D20" s="23">
        <v>1491552380</v>
      </c>
    </row>
    <row r="21" spans="1:4" x14ac:dyDescent="0.25">
      <c r="A21" s="22">
        <v>43617</v>
      </c>
      <c r="B21" s="10">
        <v>41098775039</v>
      </c>
      <c r="C21" s="10">
        <v>38333746561</v>
      </c>
      <c r="D21" s="23">
        <v>2765028478</v>
      </c>
    </row>
    <row r="22" spans="1:4" x14ac:dyDescent="0.25">
      <c r="A22" s="22">
        <v>43647</v>
      </c>
      <c r="B22" s="10">
        <v>49272390802</v>
      </c>
      <c r="C22" s="10">
        <v>41708319063</v>
      </c>
      <c r="D22" s="23">
        <v>7564071739</v>
      </c>
    </row>
    <row r="23" spans="1:4" x14ac:dyDescent="0.25">
      <c r="A23" s="22">
        <v>43678</v>
      </c>
      <c r="B23" s="10">
        <v>48502739021</v>
      </c>
      <c r="C23" s="10">
        <v>39158189578</v>
      </c>
      <c r="D23" s="23">
        <v>9344549443</v>
      </c>
    </row>
    <row r="24" spans="1:4" x14ac:dyDescent="0.25">
      <c r="A24" s="22">
        <v>43709</v>
      </c>
      <c r="B24" s="10">
        <v>50283445906</v>
      </c>
      <c r="C24" s="10">
        <v>42056671413</v>
      </c>
      <c r="D24" s="23">
        <v>8226774493</v>
      </c>
    </row>
    <row r="25" spans="1:4" x14ac:dyDescent="0.25">
      <c r="A25" s="22">
        <v>43739</v>
      </c>
      <c r="B25" s="10">
        <v>53400631930</v>
      </c>
      <c r="C25" s="10">
        <v>46578165829</v>
      </c>
      <c r="D25" s="23">
        <v>6822466101</v>
      </c>
    </row>
    <row r="26" spans="1:4" x14ac:dyDescent="0.25">
      <c r="A26" s="22">
        <v>43770</v>
      </c>
      <c r="B26" s="10">
        <v>44076690585</v>
      </c>
      <c r="C26" s="10">
        <v>39065381794</v>
      </c>
      <c r="D26" s="23">
        <v>5011308791</v>
      </c>
    </row>
    <row r="27" spans="1:4" x14ac:dyDescent="0.25">
      <c r="A27" s="22">
        <v>43800</v>
      </c>
      <c r="B27" s="10">
        <v>38607559620</v>
      </c>
      <c r="C27" s="10">
        <v>35110466066</v>
      </c>
      <c r="D27" s="23">
        <v>3497093554</v>
      </c>
    </row>
    <row r="28" spans="1:4" x14ac:dyDescent="0.25">
      <c r="A28" s="22">
        <v>43831</v>
      </c>
      <c r="B28" s="10">
        <v>41631454976</v>
      </c>
      <c r="C28" s="10">
        <v>37995993942</v>
      </c>
      <c r="D28" s="23">
        <f>Table4[[#This Row],[Total Imports (£)]]-Table4[[#This Row],[Total Imports Excl Non-Monetary Gold (£)]]</f>
        <v>3635461034</v>
      </c>
    </row>
    <row r="29" spans="1:4" x14ac:dyDescent="0.25">
      <c r="A29" s="22">
        <v>43862</v>
      </c>
      <c r="B29" s="10">
        <v>39131949228</v>
      </c>
      <c r="C29" s="10">
        <v>35377783554</v>
      </c>
      <c r="D29" s="23">
        <f>Table4[[#This Row],[Total Imports (£)]]-Table4[[#This Row],[Total Imports Excl Non-Monetary Gold (£)]]</f>
        <v>3754165674</v>
      </c>
    </row>
    <row r="30" spans="1:4" x14ac:dyDescent="0.25">
      <c r="A30" s="22">
        <v>43891</v>
      </c>
      <c r="B30" s="10">
        <v>41914139771</v>
      </c>
      <c r="C30" s="10">
        <v>37610370005</v>
      </c>
      <c r="D30" s="23">
        <f>Table4[[#This Row],[Total Imports (£)]]-Table4[[#This Row],[Total Imports Excl Non-Monetary Gold (£)]]</f>
        <v>4303769766</v>
      </c>
    </row>
    <row r="31" spans="1:4" x14ac:dyDescent="0.25">
      <c r="A31" s="22">
        <v>43922</v>
      </c>
      <c r="B31" s="10">
        <v>29809644815</v>
      </c>
      <c r="C31" s="10">
        <v>26106479994</v>
      </c>
      <c r="D31" s="23">
        <f>Table4[[#This Row],[Total Imports (£)]]-Table4[[#This Row],[Total Imports Excl Non-Monetary Gold (£)]]</f>
        <v>3703164821</v>
      </c>
    </row>
    <row r="32" spans="1:4" x14ac:dyDescent="0.25">
      <c r="A32" s="22">
        <v>43952</v>
      </c>
      <c r="B32" s="10">
        <v>29517414990</v>
      </c>
      <c r="C32" s="10">
        <v>25319930406</v>
      </c>
      <c r="D32" s="23">
        <f>Table4[[#This Row],[Total Imports (£)]]-Table4[[#This Row],[Total Imports Excl Non-Monetary Gold (£)]]</f>
        <v>4197484584</v>
      </c>
    </row>
    <row r="33" spans="1:4" x14ac:dyDescent="0.25">
      <c r="A33" s="22">
        <v>43983</v>
      </c>
      <c r="B33" s="10">
        <v>38780468203</v>
      </c>
      <c r="C33" s="10">
        <v>32081269192</v>
      </c>
      <c r="D33" s="23">
        <f>Table4[[#This Row],[Total Imports (£)]]-Table4[[#This Row],[Total Imports Excl Non-Monetary Gold (£)]]</f>
        <v>6699199011</v>
      </c>
    </row>
    <row r="34" spans="1:4" x14ac:dyDescent="0.25">
      <c r="A34" s="22">
        <v>44013</v>
      </c>
      <c r="B34" s="10">
        <v>40882547551</v>
      </c>
      <c r="C34" s="10">
        <v>34736548290</v>
      </c>
      <c r="D34" s="23">
        <f>Table4[[#This Row],[Total Imports (£)]]-Table4[[#This Row],[Total Imports Excl Non-Monetary Gold (£)]]</f>
        <v>6145999261</v>
      </c>
    </row>
    <row r="35" spans="1:4" x14ac:dyDescent="0.25">
      <c r="A35" s="22">
        <v>44044</v>
      </c>
      <c r="B35" s="10">
        <v>40720153819</v>
      </c>
      <c r="C35" s="10">
        <v>31889800453</v>
      </c>
      <c r="D35" s="23">
        <f>Table4[[#This Row],[Total Imports (£)]]-Table4[[#This Row],[Total Imports Excl Non-Monetary Gold (£)]]</f>
        <v>8830353366</v>
      </c>
    </row>
    <row r="36" spans="1:4" x14ac:dyDescent="0.25">
      <c r="A36" s="22">
        <v>44075</v>
      </c>
      <c r="B36" s="10">
        <v>50146113413</v>
      </c>
      <c r="C36" s="10">
        <v>39898068008</v>
      </c>
      <c r="D36" s="23">
        <f>Table4[[#This Row],[Total Imports (£)]]-Table4[[#This Row],[Total Imports Excl Non-Monetary Gold (£)]]</f>
        <v>10248045405</v>
      </c>
    </row>
    <row r="37" spans="1:4" x14ac:dyDescent="0.25">
      <c r="A37" s="22">
        <v>44105</v>
      </c>
      <c r="B37" s="10">
        <v>49535268622</v>
      </c>
      <c r="C37" s="10">
        <v>41796006792</v>
      </c>
      <c r="D37" s="23">
        <f>Table4[[#This Row],[Total Imports (£)]]-Table4[[#This Row],[Total Imports Excl Non-Monetary Gold (£)]]</f>
        <v>7739261830</v>
      </c>
    </row>
    <row r="38" spans="1:4" x14ac:dyDescent="0.25">
      <c r="A38" s="22">
        <v>44136</v>
      </c>
      <c r="B38" s="10">
        <v>48785406139</v>
      </c>
      <c r="C38" s="10">
        <v>42972661021</v>
      </c>
      <c r="D38" s="23">
        <f>Table4[[#This Row],[Total Imports (£)]]-Table4[[#This Row],[Total Imports Excl Non-Monetary Gold (£)]]</f>
        <v>5812745118</v>
      </c>
    </row>
    <row r="39" spans="1:4" x14ac:dyDescent="0.25">
      <c r="A39" s="22">
        <v>44166</v>
      </c>
      <c r="B39" s="10">
        <v>45191706199</v>
      </c>
      <c r="C39" s="10">
        <v>40457750816</v>
      </c>
      <c r="D39" s="23">
        <f>Table4[[#This Row],[Total Imports (£)]]-Table4[[#This Row],[Total Imports Excl Non-Monetary Gold (£)]]</f>
        <v>4733955383</v>
      </c>
    </row>
    <row r="40" spans="1:4" x14ac:dyDescent="0.25">
      <c r="A40" s="22">
        <v>44197</v>
      </c>
      <c r="B40" s="10">
        <v>35443617166</v>
      </c>
      <c r="C40" s="10">
        <v>31540730455</v>
      </c>
      <c r="D40" s="23">
        <f>Table4[[#This Row],[Total Imports (£)]]-Table4[[#This Row],[Total Imports Excl Non-Monetary Gold (£)]]</f>
        <v>3902886711</v>
      </c>
    </row>
    <row r="41" spans="1:4" x14ac:dyDescent="0.25">
      <c r="A41" s="22">
        <v>44228</v>
      </c>
      <c r="B41" s="10">
        <v>35039949391</v>
      </c>
      <c r="C41" s="10">
        <v>32816442660</v>
      </c>
      <c r="D41" s="23">
        <f>Table4[[#This Row],[Total Imports (£)]]-Table4[[#This Row],[Total Imports Excl Non-Monetary Gold (£)]]</f>
        <v>2223506731</v>
      </c>
    </row>
    <row r="42" spans="1:4" x14ac:dyDescent="0.25">
      <c r="A42" s="22">
        <v>44256</v>
      </c>
      <c r="B42" s="10">
        <v>41962321676</v>
      </c>
      <c r="C42" s="10">
        <v>39438039720</v>
      </c>
      <c r="D42" s="23">
        <f>Table4[[#This Row],[Total Imports (£)]]-Table4[[#This Row],[Total Imports Excl Non-Monetary Gold (£)]]</f>
        <v>2524281956</v>
      </c>
    </row>
    <row r="43" spans="1:4" x14ac:dyDescent="0.25">
      <c r="A43" s="22">
        <v>44287</v>
      </c>
      <c r="B43" s="10">
        <v>39352852933</v>
      </c>
      <c r="C43" s="10">
        <v>36865160690</v>
      </c>
      <c r="D43" s="23">
        <f>Table4[[#This Row],[Total Imports (£)]]-Table4[[#This Row],[Total Imports Excl Non-Monetary Gold (£)]]</f>
        <v>2487692243</v>
      </c>
    </row>
    <row r="44" spans="1:4" x14ac:dyDescent="0.25">
      <c r="A44" s="22">
        <v>44317</v>
      </c>
      <c r="B44" s="10">
        <v>39894094154</v>
      </c>
      <c r="C44" s="10">
        <v>35718093561</v>
      </c>
      <c r="D44" s="23">
        <f>Table4[[#This Row],[Total Imports (£)]]-Table4[[#This Row],[Total Imports Excl Non-Monetary Gold (£)]]</f>
        <v>4176000593</v>
      </c>
    </row>
    <row r="45" spans="1:4" x14ac:dyDescent="0.25">
      <c r="A45" s="22">
        <v>44348</v>
      </c>
      <c r="B45" s="10">
        <v>44967825958</v>
      </c>
      <c r="C45" s="10">
        <v>38860327442</v>
      </c>
      <c r="D45" s="23">
        <f>Table4[[#This Row],[Total Imports (£)]]-Table4[[#This Row],[Total Imports Excl Non-Monetary Gold (£)]]</f>
        <v>6107498516</v>
      </c>
    </row>
    <row r="46" spans="1:4" x14ac:dyDescent="0.25">
      <c r="A46" s="22">
        <v>44378</v>
      </c>
      <c r="B46" s="10">
        <v>42558057449</v>
      </c>
      <c r="C46" s="10">
        <v>39105335984</v>
      </c>
      <c r="D46" s="23">
        <f>Table4[[#This Row],[Total Imports (£)]]-Table4[[#This Row],[Total Imports Excl Non-Monetary Gold (£)]]</f>
        <v>3452721465</v>
      </c>
    </row>
    <row r="47" spans="1:4" x14ac:dyDescent="0.25">
      <c r="A47" s="22">
        <v>44409</v>
      </c>
      <c r="B47" s="10">
        <v>39632334446</v>
      </c>
      <c r="C47" s="10">
        <v>35679764134</v>
      </c>
      <c r="D47" s="23">
        <f>Table4[[#This Row],[Total Imports (£)]]-Table4[[#This Row],[Total Imports Excl Non-Monetary Gold (£)]]</f>
        <v>3952570312</v>
      </c>
    </row>
    <row r="48" spans="1:4" x14ac:dyDescent="0.25">
      <c r="A48" s="22">
        <v>44440</v>
      </c>
      <c r="B48" s="10">
        <v>45382175056</v>
      </c>
      <c r="C48" s="10">
        <v>42576112292</v>
      </c>
      <c r="D48" s="23">
        <f>Table4[[#This Row],[Total Imports (£)]]-Table4[[#This Row],[Total Imports Excl Non-Monetary Gold (£)]]</f>
        <v>2806062764</v>
      </c>
    </row>
    <row r="49" spans="1:4" x14ac:dyDescent="0.25">
      <c r="A49" s="22">
        <v>44470</v>
      </c>
      <c r="B49" s="10">
        <v>45524616271</v>
      </c>
      <c r="C49" s="10">
        <v>42515547600</v>
      </c>
      <c r="D49" s="23">
        <f>Table4[[#This Row],[Total Imports (£)]]-Table4[[#This Row],[Total Imports Excl Non-Monetary Gold (£)]]</f>
        <v>3009068671</v>
      </c>
    </row>
    <row r="50" spans="1:4" x14ac:dyDescent="0.25">
      <c r="A50" s="22">
        <v>44501</v>
      </c>
      <c r="B50" s="10">
        <v>48335180649</v>
      </c>
      <c r="C50" s="10">
        <v>45411670759</v>
      </c>
      <c r="D50" s="23">
        <f>Table4[[#This Row],[Total Imports (£)]]-Table4[[#This Row],[Total Imports Excl Non-Monetary Gold (£)]]</f>
        <v>2923509890</v>
      </c>
    </row>
    <row r="51" spans="1:4" x14ac:dyDescent="0.25">
      <c r="A51" s="22">
        <v>44531</v>
      </c>
      <c r="B51" s="10">
        <v>47172109029</v>
      </c>
      <c r="C51" s="10">
        <v>44466547530</v>
      </c>
      <c r="D51" s="23">
        <f>Table4[[#This Row],[Total Imports (£)]]-Table4[[#This Row],[Total Imports Excl Non-Monetary Gold (£)]]</f>
        <v>2705561499</v>
      </c>
    </row>
    <row r="52" spans="1:4" x14ac:dyDescent="0.25">
      <c r="A52" s="22">
        <v>44562</v>
      </c>
      <c r="B52" s="10">
        <v>51358439927</v>
      </c>
      <c r="C52" s="10">
        <v>49297454576</v>
      </c>
      <c r="D52" s="23">
        <f>Table4[[#This Row],[Total Imports (£)]]-Table4[[#This Row],[Total Imports Excl Non-Monetary Gold (£)]]</f>
        <v>2060985351</v>
      </c>
    </row>
    <row r="53" spans="1:4" x14ac:dyDescent="0.25">
      <c r="A53" s="22">
        <v>44593</v>
      </c>
      <c r="B53" s="10">
        <v>50051724321</v>
      </c>
      <c r="C53" s="10">
        <v>47018260646</v>
      </c>
      <c r="D53" s="23">
        <f>Table4[[#This Row],[Total Imports (£)]]-Table4[[#This Row],[Total Imports Excl Non-Monetary Gold (£)]]</f>
        <v>3033463675</v>
      </c>
    </row>
    <row r="54" spans="1:4" x14ac:dyDescent="0.25">
      <c r="A54" s="33">
        <v>44621</v>
      </c>
      <c r="B54" s="31">
        <v>62198058628</v>
      </c>
      <c r="C54" s="31">
        <v>58755845596</v>
      </c>
      <c r="D54" s="34">
        <f>Table4[[#This Row],[Total Imports (£)]]-Table4[[#This Row],[Total Imports Excl Non-Monetary Gold (£)]]</f>
        <v>3442213032</v>
      </c>
    </row>
    <row r="55" spans="1:4" x14ac:dyDescent="0.25">
      <c r="A55" s="22">
        <v>44652</v>
      </c>
      <c r="B55" s="10">
        <v>53086548301</v>
      </c>
      <c r="C55" s="10">
        <v>51206448521</v>
      </c>
      <c r="D55" s="23">
        <f>Table4[[#This Row],[Total Imports (£)]]-Table4[[#This Row],[Total Imports Excl Non-Monetary Gold (£)]]</f>
        <v>1880099780</v>
      </c>
    </row>
    <row r="56" spans="1:4" x14ac:dyDescent="0.25">
      <c r="A56" s="33">
        <v>44682</v>
      </c>
      <c r="B56" s="10">
        <v>54221783157</v>
      </c>
      <c r="C56" s="10">
        <v>52532756568</v>
      </c>
      <c r="D56" s="23">
        <f>Table4[[#This Row],[Total Imports (£)]]-Table4[[#This Row],[Total Imports Excl Non-Monetary Gold (£)]]</f>
        <v>1689026589</v>
      </c>
    </row>
    <row r="57" spans="1:4" x14ac:dyDescent="0.25">
      <c r="A57" s="33">
        <v>44713</v>
      </c>
      <c r="B57" s="10">
        <v>55220054866</v>
      </c>
      <c r="C57" s="10">
        <v>52689009374</v>
      </c>
      <c r="D57" s="23">
        <f>Table4[[#This Row],[Total Imports (£)]]-Table4[[#This Row],[Total Imports Excl Non-Monetary Gold (£)]]</f>
        <v>2531045492</v>
      </c>
    </row>
    <row r="58" spans="1:4" x14ac:dyDescent="0.25">
      <c r="A58" s="22">
        <v>44743</v>
      </c>
      <c r="B58" s="10">
        <v>56274128403</v>
      </c>
      <c r="C58" s="10">
        <v>50650769382</v>
      </c>
      <c r="D58" s="23">
        <f>Table4[[#This Row],[Total Imports (£)]]-Table4[[#This Row],[Total Imports Excl Non-Monetary Gold (£)]]</f>
        <v>5623359021</v>
      </c>
    </row>
    <row r="59" spans="1:4" x14ac:dyDescent="0.25">
      <c r="A59" s="33">
        <v>44774</v>
      </c>
      <c r="B59" s="31">
        <v>55783407489</v>
      </c>
      <c r="C59" s="31">
        <v>52101206927</v>
      </c>
      <c r="D59" s="34">
        <f>Table4[[#This Row],[Total Imports (£)]]-Table4[[#This Row],[Total Imports Excl Non-Monetary Gold (£)]]</f>
        <v>3682200562</v>
      </c>
    </row>
    <row r="60" spans="1:4" x14ac:dyDescent="0.25">
      <c r="A60" s="22">
        <v>44805</v>
      </c>
      <c r="B60" s="10">
        <v>55876267721</v>
      </c>
      <c r="C60" s="10">
        <v>53106074457</v>
      </c>
      <c r="D60" s="23">
        <f>Table4[[#This Row],[Total Imports (£)]]-Table4[[#This Row],[Total Imports Excl Non-Monetary Gold (£)]]</f>
        <v>2770193264</v>
      </c>
    </row>
    <row r="61" spans="1:4" x14ac:dyDescent="0.25">
      <c r="A61" s="33">
        <v>44835</v>
      </c>
      <c r="B61" s="10">
        <v>56436169877</v>
      </c>
      <c r="C61" s="10">
        <v>53218744354</v>
      </c>
      <c r="D61" s="23">
        <f>Table4[[#This Row],[Total Imports (£)]]-Table4[[#This Row],[Total Imports Excl Non-Monetary Gold (£)]]</f>
        <v>3217425523</v>
      </c>
    </row>
    <row r="62" spans="1:4" x14ac:dyDescent="0.25">
      <c r="A62" s="22">
        <v>44866</v>
      </c>
      <c r="B62" s="10">
        <v>58899909969</v>
      </c>
      <c r="C62" s="10">
        <v>56167879536</v>
      </c>
      <c r="D62" s="23">
        <f>Table4[[#This Row],[Total Imports (£)]]-Table4[[#This Row],[Total Imports Excl Non-Monetary Gold (£)]]</f>
        <v>2732030433</v>
      </c>
    </row>
    <row r="63" spans="1:4" x14ac:dyDescent="0.25">
      <c r="A63" s="33">
        <v>44896</v>
      </c>
      <c r="B63" s="10">
        <v>57511112050</v>
      </c>
      <c r="C63" s="10">
        <v>55605788618</v>
      </c>
      <c r="D63" s="23">
        <f>Table4[[#This Row],[Total Imports (£)]]-Table4[[#This Row],[Total Imports Excl Non-Monetary Gold (£)]]</f>
        <v>1905323432</v>
      </c>
    </row>
    <row r="65" spans="1:4" x14ac:dyDescent="0.25">
      <c r="A65" s="4" t="s">
        <v>5</v>
      </c>
    </row>
    <row r="66" spans="1:4" x14ac:dyDescent="0.25">
      <c r="A66" s="4" t="s">
        <v>6</v>
      </c>
    </row>
    <row r="69" spans="1:4" x14ac:dyDescent="0.25">
      <c r="D69" s="2"/>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6"/>
  <sheetViews>
    <sheetView showGridLines="0" workbookViewId="0"/>
  </sheetViews>
  <sheetFormatPr defaultColWidth="9.1796875" defaultRowHeight="12.5" x14ac:dyDescent="0.25"/>
  <cols>
    <col min="1" max="1" width="15.7265625" style="5" bestFit="1" customWidth="1"/>
    <col min="2" max="2" width="17.7265625" style="5" customWidth="1"/>
    <col min="3" max="3" width="20.453125" style="5" customWidth="1"/>
    <col min="4" max="4" width="16.7265625" style="5" customWidth="1"/>
    <col min="5" max="5" width="13.81640625" style="1" bestFit="1" customWidth="1"/>
    <col min="6" max="6" width="11.26953125" style="1" bestFit="1" customWidth="1"/>
    <col min="7" max="10" width="12" style="1" bestFit="1" customWidth="1"/>
    <col min="11" max="11" width="15" style="1" bestFit="1" customWidth="1"/>
    <col min="12" max="12" width="15" style="8" bestFit="1" customWidth="1"/>
    <col min="13" max="16384" width="9.1796875" style="1"/>
  </cols>
  <sheetData>
    <row r="1" spans="1:9" ht="13" x14ac:dyDescent="0.25">
      <c r="A1" s="6" t="s">
        <v>7</v>
      </c>
    </row>
    <row r="2" spans="1:9" x14ac:dyDescent="0.25">
      <c r="A2" s="7"/>
    </row>
    <row r="3" spans="1:9" ht="39" x14ac:dyDescent="0.25">
      <c r="A3" s="24" t="s">
        <v>1</v>
      </c>
      <c r="B3" s="25" t="s">
        <v>8</v>
      </c>
      <c r="C3" s="26" t="s">
        <v>9</v>
      </c>
      <c r="D3" s="26" t="s">
        <v>10</v>
      </c>
      <c r="G3" s="5"/>
      <c r="I3" s="9"/>
    </row>
    <row r="4" spans="1:9" x14ac:dyDescent="0.25">
      <c r="A4" s="22">
        <v>43101</v>
      </c>
      <c r="B4" s="10">
        <v>29274222435</v>
      </c>
      <c r="C4" s="10">
        <v>27697548756</v>
      </c>
      <c r="D4" s="23">
        <v>1576673679</v>
      </c>
    </row>
    <row r="5" spans="1:9" x14ac:dyDescent="0.25">
      <c r="A5" s="22">
        <v>43132</v>
      </c>
      <c r="B5" s="10">
        <v>27444454309</v>
      </c>
      <c r="C5" s="10">
        <v>26993281149</v>
      </c>
      <c r="D5" s="23">
        <v>451173160</v>
      </c>
    </row>
    <row r="6" spans="1:9" x14ac:dyDescent="0.25">
      <c r="A6" s="22">
        <v>43160</v>
      </c>
      <c r="B6" s="10">
        <v>31626168895</v>
      </c>
      <c r="C6" s="10">
        <v>29590226279</v>
      </c>
      <c r="D6" s="23">
        <v>2035942616</v>
      </c>
    </row>
    <row r="7" spans="1:9" x14ac:dyDescent="0.25">
      <c r="A7" s="22">
        <v>43191</v>
      </c>
      <c r="B7" s="10">
        <v>28077312080</v>
      </c>
      <c r="C7" s="10">
        <v>26473155857</v>
      </c>
      <c r="D7" s="23">
        <v>1604156223</v>
      </c>
    </row>
    <row r="8" spans="1:9" x14ac:dyDescent="0.25">
      <c r="A8" s="22">
        <v>43221</v>
      </c>
      <c r="B8" s="10">
        <v>30247775581</v>
      </c>
      <c r="C8" s="10">
        <v>28141105761</v>
      </c>
      <c r="D8" s="23">
        <v>2106669820</v>
      </c>
    </row>
    <row r="9" spans="1:9" x14ac:dyDescent="0.25">
      <c r="A9" s="22">
        <v>43252</v>
      </c>
      <c r="B9" s="10">
        <v>31863221016</v>
      </c>
      <c r="C9" s="10">
        <v>28737081830</v>
      </c>
      <c r="D9" s="23">
        <v>3126139186</v>
      </c>
    </row>
    <row r="10" spans="1:9" x14ac:dyDescent="0.25">
      <c r="A10" s="22">
        <v>43282</v>
      </c>
      <c r="B10" s="10">
        <v>31950623220</v>
      </c>
      <c r="C10" s="10">
        <v>28763689550</v>
      </c>
      <c r="D10" s="23">
        <v>3186933670</v>
      </c>
    </row>
    <row r="11" spans="1:9" x14ac:dyDescent="0.25">
      <c r="A11" s="22">
        <v>43313</v>
      </c>
      <c r="B11" s="10">
        <v>31426710150</v>
      </c>
      <c r="C11" s="10">
        <v>27344839743</v>
      </c>
      <c r="D11" s="23">
        <v>4081870407</v>
      </c>
    </row>
    <row r="12" spans="1:9" x14ac:dyDescent="0.25">
      <c r="A12" s="22">
        <v>43344</v>
      </c>
      <c r="B12" s="10">
        <v>32242832653</v>
      </c>
      <c r="C12" s="10">
        <v>28789877522</v>
      </c>
      <c r="D12" s="23">
        <v>3452955131</v>
      </c>
    </row>
    <row r="13" spans="1:9" x14ac:dyDescent="0.25">
      <c r="A13" s="22">
        <v>43374</v>
      </c>
      <c r="B13" s="10">
        <v>33222678176</v>
      </c>
      <c r="C13" s="10">
        <v>31489549525</v>
      </c>
      <c r="D13" s="23">
        <v>1733128651</v>
      </c>
    </row>
    <row r="14" spans="1:9" x14ac:dyDescent="0.25">
      <c r="A14" s="22">
        <v>43405</v>
      </c>
      <c r="B14" s="10">
        <v>30655041858</v>
      </c>
      <c r="C14" s="10">
        <v>30022116730</v>
      </c>
      <c r="D14" s="23">
        <v>632925128</v>
      </c>
    </row>
    <row r="15" spans="1:9" x14ac:dyDescent="0.25">
      <c r="A15" s="22">
        <v>43435</v>
      </c>
      <c r="B15" s="10">
        <v>26350899009</v>
      </c>
      <c r="C15" s="10">
        <v>26147226044</v>
      </c>
      <c r="D15" s="23">
        <v>203672965</v>
      </c>
    </row>
    <row r="16" spans="1:9" x14ac:dyDescent="0.25">
      <c r="A16" s="22">
        <v>43466</v>
      </c>
      <c r="B16" s="10">
        <v>28794620206</v>
      </c>
      <c r="C16" s="10">
        <v>27970188890</v>
      </c>
      <c r="D16" s="23">
        <v>824431316</v>
      </c>
    </row>
    <row r="17" spans="1:4" x14ac:dyDescent="0.25">
      <c r="A17" s="22">
        <v>43497</v>
      </c>
      <c r="B17" s="10">
        <v>29313862808</v>
      </c>
      <c r="C17" s="10">
        <v>28360096413</v>
      </c>
      <c r="D17" s="23">
        <v>953766395</v>
      </c>
    </row>
    <row r="18" spans="1:4" x14ac:dyDescent="0.25">
      <c r="A18" s="22">
        <v>43525</v>
      </c>
      <c r="B18" s="10">
        <v>33172735184</v>
      </c>
      <c r="C18" s="10">
        <v>31913666075</v>
      </c>
      <c r="D18" s="23">
        <v>1259069109</v>
      </c>
    </row>
    <row r="19" spans="1:4" x14ac:dyDescent="0.25">
      <c r="A19" s="22">
        <v>43556</v>
      </c>
      <c r="B19" s="10">
        <v>29288639542</v>
      </c>
      <c r="C19" s="10">
        <v>26341434015</v>
      </c>
      <c r="D19" s="23">
        <v>2947205527</v>
      </c>
    </row>
    <row r="20" spans="1:4" x14ac:dyDescent="0.25">
      <c r="A20" s="22">
        <v>43586</v>
      </c>
      <c r="B20" s="10">
        <v>30646699383</v>
      </c>
      <c r="C20" s="10">
        <v>28437323431</v>
      </c>
      <c r="D20" s="23">
        <v>2209375952</v>
      </c>
    </row>
    <row r="21" spans="1:4" x14ac:dyDescent="0.25">
      <c r="A21" s="22">
        <v>43617</v>
      </c>
      <c r="B21" s="10">
        <v>29412217899</v>
      </c>
      <c r="C21" s="10">
        <v>27530668121</v>
      </c>
      <c r="D21" s="23">
        <v>1881549778</v>
      </c>
    </row>
    <row r="22" spans="1:4" x14ac:dyDescent="0.25">
      <c r="A22" s="22">
        <v>43647</v>
      </c>
      <c r="B22" s="10">
        <v>29576179608</v>
      </c>
      <c r="C22" s="10">
        <v>29048065902</v>
      </c>
      <c r="D22" s="23">
        <v>528113706</v>
      </c>
    </row>
    <row r="23" spans="1:4" x14ac:dyDescent="0.25">
      <c r="A23" s="22">
        <v>43678</v>
      </c>
      <c r="B23" s="10">
        <v>27114527229</v>
      </c>
      <c r="C23" s="10">
        <v>26478345686</v>
      </c>
      <c r="D23" s="23">
        <v>636181543</v>
      </c>
    </row>
    <row r="24" spans="1:4" x14ac:dyDescent="0.25">
      <c r="A24" s="22">
        <v>43709</v>
      </c>
      <c r="B24" s="10">
        <v>30302874377</v>
      </c>
      <c r="C24" s="10">
        <v>29295191161</v>
      </c>
      <c r="D24" s="23">
        <v>1007683216</v>
      </c>
    </row>
    <row r="25" spans="1:4" x14ac:dyDescent="0.25">
      <c r="A25" s="22">
        <v>43739</v>
      </c>
      <c r="B25" s="10">
        <v>33140609813</v>
      </c>
      <c r="C25" s="10">
        <v>31603773038</v>
      </c>
      <c r="D25" s="23">
        <v>1536836775</v>
      </c>
    </row>
    <row r="26" spans="1:4" x14ac:dyDescent="0.25">
      <c r="A26" s="22">
        <v>43770</v>
      </c>
      <c r="B26" s="10">
        <v>29156919419</v>
      </c>
      <c r="C26" s="10">
        <v>27300904450</v>
      </c>
      <c r="D26" s="23">
        <v>1856014969</v>
      </c>
    </row>
    <row r="27" spans="1:4" x14ac:dyDescent="0.25">
      <c r="A27" s="22">
        <v>43800</v>
      </c>
      <c r="B27" s="10">
        <v>30102858420</v>
      </c>
      <c r="C27" s="10">
        <v>26985623358</v>
      </c>
      <c r="D27" s="23">
        <v>3117235062</v>
      </c>
    </row>
    <row r="28" spans="1:4" x14ac:dyDescent="0.25">
      <c r="A28" s="22">
        <v>43831</v>
      </c>
      <c r="B28" s="10">
        <v>27779498422</v>
      </c>
      <c r="C28" s="10">
        <v>26759913258</v>
      </c>
      <c r="D28" s="23">
        <f>Table3[[#This Row],[Total Exports (£)]]-Table3[[#This Row],[Total Exports Excl Non-Monetary Gold (£)]]</f>
        <v>1019585164</v>
      </c>
    </row>
    <row r="29" spans="1:4" x14ac:dyDescent="0.25">
      <c r="A29" s="22">
        <v>43862</v>
      </c>
      <c r="B29" s="10">
        <v>26945779498</v>
      </c>
      <c r="C29" s="10">
        <v>26106350561</v>
      </c>
      <c r="D29" s="23">
        <f>Table3[[#This Row],[Total Exports (£)]]-Table3[[#This Row],[Total Exports Excl Non-Monetary Gold (£)]]</f>
        <v>839428937</v>
      </c>
    </row>
    <row r="30" spans="1:4" x14ac:dyDescent="0.25">
      <c r="A30" s="22">
        <v>43891</v>
      </c>
      <c r="B30" s="10">
        <v>28191036034</v>
      </c>
      <c r="C30" s="10">
        <v>25842760707</v>
      </c>
      <c r="D30" s="23">
        <f>Table3[[#This Row],[Total Exports (£)]]-Table3[[#This Row],[Total Exports Excl Non-Monetary Gold (£)]]</f>
        <v>2348275327</v>
      </c>
    </row>
    <row r="31" spans="1:4" x14ac:dyDescent="0.25">
      <c r="A31" s="22">
        <v>43922</v>
      </c>
      <c r="B31" s="10">
        <v>23690690896</v>
      </c>
      <c r="C31" s="10">
        <v>18818850179</v>
      </c>
      <c r="D31" s="23">
        <f>Table3[[#This Row],[Total Exports (£)]]-Table3[[#This Row],[Total Exports Excl Non-Monetary Gold (£)]]</f>
        <v>4871840717</v>
      </c>
    </row>
    <row r="32" spans="1:4" x14ac:dyDescent="0.25">
      <c r="A32" s="22">
        <v>43952</v>
      </c>
      <c r="B32" s="10">
        <v>21510790580</v>
      </c>
      <c r="C32" s="10">
        <v>18922077645</v>
      </c>
      <c r="D32" s="23">
        <f>Table3[[#This Row],[Total Exports (£)]]-Table3[[#This Row],[Total Exports Excl Non-Monetary Gold (£)]]</f>
        <v>2588712935</v>
      </c>
    </row>
    <row r="33" spans="1:4" x14ac:dyDescent="0.25">
      <c r="A33" s="22">
        <v>43983</v>
      </c>
      <c r="B33" s="10">
        <v>24193768871</v>
      </c>
      <c r="C33" s="10">
        <v>22942468531</v>
      </c>
      <c r="D33" s="23">
        <f>Table3[[#This Row],[Total Exports (£)]]-Table3[[#This Row],[Total Exports Excl Non-Monetary Gold (£)]]</f>
        <v>1251300340</v>
      </c>
    </row>
    <row r="34" spans="1:4" x14ac:dyDescent="0.25">
      <c r="A34" s="22">
        <v>44013</v>
      </c>
      <c r="B34" s="10">
        <v>25117250078</v>
      </c>
      <c r="C34" s="10">
        <v>24214013443</v>
      </c>
      <c r="D34" s="23">
        <f>Table3[[#This Row],[Total Exports (£)]]-Table3[[#This Row],[Total Exports Excl Non-Monetary Gold (£)]]</f>
        <v>903236635</v>
      </c>
    </row>
    <row r="35" spans="1:4" x14ac:dyDescent="0.25">
      <c r="A35" s="22">
        <v>44044</v>
      </c>
      <c r="B35" s="10">
        <v>22839825747</v>
      </c>
      <c r="C35" s="10">
        <v>22251293261</v>
      </c>
      <c r="D35" s="23">
        <f>Table3[[#This Row],[Total Exports (£)]]-Table3[[#This Row],[Total Exports Excl Non-Monetary Gold (£)]]</f>
        <v>588532486</v>
      </c>
    </row>
    <row r="36" spans="1:4" x14ac:dyDescent="0.25">
      <c r="A36" s="22">
        <v>44075</v>
      </c>
      <c r="B36" s="10">
        <v>25777686544</v>
      </c>
      <c r="C36" s="10">
        <v>25447793659</v>
      </c>
      <c r="D36" s="23">
        <f>Table3[[#This Row],[Total Exports (£)]]-Table3[[#This Row],[Total Exports Excl Non-Monetary Gold (£)]]</f>
        <v>329892885</v>
      </c>
    </row>
    <row r="37" spans="1:4" x14ac:dyDescent="0.25">
      <c r="A37" s="22">
        <v>44105</v>
      </c>
      <c r="B37" s="10">
        <v>28296911129</v>
      </c>
      <c r="C37" s="10">
        <v>27608234584</v>
      </c>
      <c r="D37" s="23">
        <f>Table3[[#This Row],[Total Exports (£)]]-Table3[[#This Row],[Total Exports Excl Non-Monetary Gold (£)]]</f>
        <v>688676545</v>
      </c>
    </row>
    <row r="38" spans="1:4" x14ac:dyDescent="0.25">
      <c r="A38" s="22">
        <v>44136</v>
      </c>
      <c r="B38" s="10">
        <v>28207997505</v>
      </c>
      <c r="C38" s="10">
        <v>27641846727</v>
      </c>
      <c r="D38" s="23">
        <f>Table3[[#This Row],[Total Exports (£)]]-Table3[[#This Row],[Total Exports Excl Non-Monetary Gold (£)]]</f>
        <v>566150778</v>
      </c>
    </row>
    <row r="39" spans="1:4" x14ac:dyDescent="0.25">
      <c r="A39" s="22">
        <v>44166</v>
      </c>
      <c r="B39" s="10">
        <v>28459153020</v>
      </c>
      <c r="C39" s="10">
        <v>27333597395</v>
      </c>
      <c r="D39" s="23">
        <f>Table3[[#This Row],[Total Exports (£)]]-Table3[[#This Row],[Total Exports Excl Non-Monetary Gold (£)]]</f>
        <v>1125555625</v>
      </c>
    </row>
    <row r="40" spans="1:4" x14ac:dyDescent="0.25">
      <c r="A40" s="22">
        <v>44197</v>
      </c>
      <c r="B40" s="10">
        <v>20090777787</v>
      </c>
      <c r="C40" s="10">
        <v>18951552439</v>
      </c>
      <c r="D40" s="23">
        <f>Table3[[#This Row],[Total Exports (£)]]-Table3[[#This Row],[Total Exports Excl Non-Monetary Gold (£)]]</f>
        <v>1139225348</v>
      </c>
    </row>
    <row r="41" spans="1:4" x14ac:dyDescent="0.25">
      <c r="A41" s="22">
        <v>44228</v>
      </c>
      <c r="B41" s="10">
        <v>26406174405</v>
      </c>
      <c r="C41" s="10">
        <v>23347338398</v>
      </c>
      <c r="D41" s="23">
        <f>Table3[[#This Row],[Total Exports (£)]]-Table3[[#This Row],[Total Exports Excl Non-Monetary Gold (£)]]</f>
        <v>3058836007</v>
      </c>
    </row>
    <row r="42" spans="1:4" x14ac:dyDescent="0.25">
      <c r="A42" s="22">
        <v>44256</v>
      </c>
      <c r="B42" s="10">
        <v>34979166461</v>
      </c>
      <c r="C42" s="10">
        <v>28925090523</v>
      </c>
      <c r="D42" s="23">
        <f>Table3[[#This Row],[Total Exports (£)]]-Table3[[#This Row],[Total Exports Excl Non-Monetary Gold (£)]]</f>
        <v>6054075938</v>
      </c>
    </row>
    <row r="43" spans="1:4" x14ac:dyDescent="0.25">
      <c r="A43" s="22">
        <v>44287</v>
      </c>
      <c r="B43" s="10">
        <v>27381926001</v>
      </c>
      <c r="C43" s="10">
        <v>25220756371</v>
      </c>
      <c r="D43" s="23">
        <f>Table3[[#This Row],[Total Exports (£)]]-Table3[[#This Row],[Total Exports Excl Non-Monetary Gold (£)]]</f>
        <v>2161169630</v>
      </c>
    </row>
    <row r="44" spans="1:4" x14ac:dyDescent="0.25">
      <c r="A44" s="22">
        <v>44317</v>
      </c>
      <c r="B44" s="10">
        <v>27236010579</v>
      </c>
      <c r="C44" s="10">
        <v>26262942757</v>
      </c>
      <c r="D44" s="23">
        <f>Table3[[#This Row],[Total Exports (£)]]-Table3[[#This Row],[Total Exports Excl Non-Monetary Gold (£)]]</f>
        <v>973067822</v>
      </c>
    </row>
    <row r="45" spans="1:4" x14ac:dyDescent="0.25">
      <c r="A45" s="22">
        <v>44348</v>
      </c>
      <c r="B45" s="10">
        <v>27318376306</v>
      </c>
      <c r="C45" s="10">
        <v>26116412351</v>
      </c>
      <c r="D45" s="23">
        <f>Table3[[#This Row],[Total Exports (£)]]-Table3[[#This Row],[Total Exports Excl Non-Monetary Gold (£)]]</f>
        <v>1201963955</v>
      </c>
    </row>
    <row r="46" spans="1:4" x14ac:dyDescent="0.25">
      <c r="A46" s="22">
        <v>44378</v>
      </c>
      <c r="B46" s="10">
        <v>27067738867</v>
      </c>
      <c r="C46" s="10">
        <v>26532618729</v>
      </c>
      <c r="D46" s="23">
        <f>Table3[[#This Row],[Total Exports (£)]]-Table3[[#This Row],[Total Exports Excl Non-Monetary Gold (£)]]</f>
        <v>535120138</v>
      </c>
    </row>
    <row r="47" spans="1:4" x14ac:dyDescent="0.25">
      <c r="A47" s="22">
        <v>44409</v>
      </c>
      <c r="B47" s="10">
        <v>24136893100</v>
      </c>
      <c r="C47" s="10">
        <v>23411666961</v>
      </c>
      <c r="D47" s="23">
        <f>Table3[[#This Row],[Total Exports (£)]]-Table3[[#This Row],[Total Exports Excl Non-Monetary Gold (£)]]</f>
        <v>725226139</v>
      </c>
    </row>
    <row r="48" spans="1:4" x14ac:dyDescent="0.25">
      <c r="A48" s="22">
        <v>44440</v>
      </c>
      <c r="B48" s="10">
        <v>28891025441</v>
      </c>
      <c r="C48" s="10">
        <v>26279714923</v>
      </c>
      <c r="D48" s="23">
        <f>Table3[[#This Row],[Total Exports (£)]]-Table3[[#This Row],[Total Exports Excl Non-Monetary Gold (£)]]</f>
        <v>2611310518</v>
      </c>
    </row>
    <row r="49" spans="1:12" x14ac:dyDescent="0.25">
      <c r="A49" s="22">
        <v>44470</v>
      </c>
      <c r="B49" s="10">
        <v>34036228266</v>
      </c>
      <c r="C49" s="10">
        <v>28906577583</v>
      </c>
      <c r="D49" s="23">
        <f>Table3[[#This Row],[Total Exports (£)]]-Table3[[#This Row],[Total Exports Excl Non-Monetary Gold (£)]]</f>
        <v>5129650683</v>
      </c>
    </row>
    <row r="50" spans="1:12" x14ac:dyDescent="0.25">
      <c r="A50" s="22">
        <v>44501</v>
      </c>
      <c r="B50" s="10">
        <v>30148225225</v>
      </c>
      <c r="C50" s="10">
        <v>28779981260</v>
      </c>
      <c r="D50" s="23">
        <f>Table3[[#This Row],[Total Exports (£)]]-Table3[[#This Row],[Total Exports Excl Non-Monetary Gold (£)]]</f>
        <v>1368243965</v>
      </c>
    </row>
    <row r="51" spans="1:12" x14ac:dyDescent="0.25">
      <c r="A51" s="22">
        <v>44531</v>
      </c>
      <c r="B51" s="10">
        <v>34563895413</v>
      </c>
      <c r="C51" s="10">
        <v>29106387644</v>
      </c>
      <c r="D51" s="23">
        <f>Table3[[#This Row],[Total Exports (£)]]-Table3[[#This Row],[Total Exports Excl Non-Monetary Gold (£)]]</f>
        <v>5457507769</v>
      </c>
    </row>
    <row r="52" spans="1:12" x14ac:dyDescent="0.25">
      <c r="A52" s="22">
        <v>44562</v>
      </c>
      <c r="B52" s="10">
        <v>26255863038</v>
      </c>
      <c r="C52" s="10">
        <v>23351042019</v>
      </c>
      <c r="D52" s="23">
        <f>Table3[[#This Row],[Total Exports (£)]]-Table3[[#This Row],[Total Exports Excl Non-Monetary Gold (£)]]</f>
        <v>2904821019</v>
      </c>
    </row>
    <row r="53" spans="1:12" x14ac:dyDescent="0.25">
      <c r="A53" s="22">
        <v>44593</v>
      </c>
      <c r="B53" s="10">
        <v>29570845757</v>
      </c>
      <c r="C53" s="10">
        <v>27644116996</v>
      </c>
      <c r="D53" s="23">
        <f>Table3[[#This Row],[Total Exports (£)]]-Table3[[#This Row],[Total Exports Excl Non-Monetary Gold (£)]]</f>
        <v>1926728761</v>
      </c>
      <c r="L53" s="1"/>
    </row>
    <row r="54" spans="1:12" x14ac:dyDescent="0.25">
      <c r="A54" s="33">
        <v>44621</v>
      </c>
      <c r="B54" s="31">
        <v>34226682378</v>
      </c>
      <c r="C54" s="31">
        <v>32284679427</v>
      </c>
      <c r="D54" s="34">
        <f>Table3[[#This Row],[Total Exports (£)]]-Table3[[#This Row],[Total Exports Excl Non-Monetary Gold (£)]]</f>
        <v>1942002951</v>
      </c>
    </row>
    <row r="55" spans="1:12" x14ac:dyDescent="0.25">
      <c r="A55" s="22">
        <v>44652</v>
      </c>
      <c r="B55" s="10">
        <v>30477192019</v>
      </c>
      <c r="C55" s="10">
        <v>29146211863</v>
      </c>
      <c r="D55" s="23">
        <f>Table3[[#This Row],[Total Exports (£)]]-Table3[[#This Row],[Total Exports Excl Non-Monetary Gold (£)]]</f>
        <v>1330980156</v>
      </c>
    </row>
    <row r="56" spans="1:12" x14ac:dyDescent="0.25">
      <c r="A56" s="33">
        <v>44682</v>
      </c>
      <c r="B56" s="10">
        <v>36494424975</v>
      </c>
      <c r="C56" s="10">
        <v>32457431623</v>
      </c>
      <c r="D56" s="23">
        <f>Table3[[#This Row],[Total Exports (£)]]-Table3[[#This Row],[Total Exports Excl Non-Monetary Gold (£)]]</f>
        <v>4036993352</v>
      </c>
    </row>
    <row r="57" spans="1:12" x14ac:dyDescent="0.25">
      <c r="A57" s="22">
        <v>44713</v>
      </c>
      <c r="B57" s="10">
        <v>33082390636</v>
      </c>
      <c r="C57" s="10">
        <v>30729709518</v>
      </c>
      <c r="D57" s="23">
        <f>Table3[[#This Row],[Total Exports (£)]]-Table3[[#This Row],[Total Exports Excl Non-Monetary Gold (£)]]</f>
        <v>2352681118</v>
      </c>
    </row>
    <row r="58" spans="1:12" x14ac:dyDescent="0.25">
      <c r="A58" s="33">
        <v>44743</v>
      </c>
      <c r="B58" s="10">
        <v>37140394413</v>
      </c>
      <c r="C58" s="10">
        <v>32421742705</v>
      </c>
      <c r="D58" s="23">
        <f>Table3[[#This Row],[Total Exports (£)]]-Table3[[#This Row],[Total Exports Excl Non-Monetary Gold (£)]]</f>
        <v>4718651708</v>
      </c>
    </row>
    <row r="59" spans="1:12" x14ac:dyDescent="0.25">
      <c r="A59" s="22">
        <v>44774</v>
      </c>
      <c r="B59" s="10">
        <v>38171422948</v>
      </c>
      <c r="C59" s="10">
        <v>31808953005</v>
      </c>
      <c r="D59" s="23">
        <f>Table3[[#This Row],[Total Exports (£)]]-Table3[[#This Row],[Total Exports Excl Non-Monetary Gold (£)]]</f>
        <v>6362469943</v>
      </c>
    </row>
    <row r="60" spans="1:12" x14ac:dyDescent="0.25">
      <c r="A60" s="33">
        <v>44805</v>
      </c>
      <c r="B60" s="10">
        <v>42325626284</v>
      </c>
      <c r="C60" s="10">
        <v>33281797960</v>
      </c>
      <c r="D60" s="23">
        <f>Table3[[#This Row],[Total Exports (£)]]-Table3[[#This Row],[Total Exports Excl Non-Monetary Gold (£)]]</f>
        <v>9043828324</v>
      </c>
    </row>
    <row r="61" spans="1:12" x14ac:dyDescent="0.25">
      <c r="A61" s="22">
        <v>44835</v>
      </c>
      <c r="B61" s="10">
        <v>41594117191</v>
      </c>
      <c r="C61" s="10">
        <v>33042394597</v>
      </c>
      <c r="D61" s="23">
        <f>Table3[[#This Row],[Total Exports (£)]]-Table3[[#This Row],[Total Exports Excl Non-Monetary Gold (£)]]</f>
        <v>8551722594</v>
      </c>
    </row>
    <row r="62" spans="1:12" x14ac:dyDescent="0.25">
      <c r="A62" s="33">
        <v>44866</v>
      </c>
      <c r="B62" s="10">
        <v>41944571043</v>
      </c>
      <c r="C62" s="10">
        <v>34163251288</v>
      </c>
      <c r="D62" s="23">
        <f>Table3[[#This Row],[Total Exports (£)]]-Table3[[#This Row],[Total Exports Excl Non-Monetary Gold (£)]]</f>
        <v>7781319755</v>
      </c>
    </row>
    <row r="63" spans="1:12" x14ac:dyDescent="0.25">
      <c r="A63" s="22">
        <v>44896</v>
      </c>
      <c r="B63" s="10">
        <v>40068165377</v>
      </c>
      <c r="C63" s="10">
        <v>31303273436</v>
      </c>
      <c r="D63" s="23">
        <f>Table3[[#This Row],[Total Exports (£)]]-Table3[[#This Row],[Total Exports Excl Non-Monetary Gold (£)]]</f>
        <v>8764891941</v>
      </c>
    </row>
    <row r="65" spans="1:1" x14ac:dyDescent="0.25">
      <c r="A65" s="4" t="s">
        <v>5</v>
      </c>
    </row>
    <row r="66" spans="1:1" x14ac:dyDescent="0.25">
      <c r="A66" s="4" t="s">
        <v>6</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3"/>
  <sheetViews>
    <sheetView showGridLines="0" workbookViewId="0"/>
  </sheetViews>
  <sheetFormatPr defaultColWidth="9.1796875" defaultRowHeight="12.5" x14ac:dyDescent="0.25"/>
  <cols>
    <col min="1" max="1" width="20.26953125" style="5" customWidth="1"/>
    <col min="2" max="2" width="17.7265625" style="5" customWidth="1"/>
    <col min="3" max="3" width="20" style="5" customWidth="1"/>
    <col min="4" max="4" width="16.453125" style="5" customWidth="1"/>
    <col min="5" max="16384" width="9.1796875" style="5"/>
  </cols>
  <sheetData>
    <row r="1" spans="1:4" ht="13" x14ac:dyDescent="0.25">
      <c r="A1" s="6" t="s">
        <v>11</v>
      </c>
    </row>
    <row r="2" spans="1:4" x14ac:dyDescent="0.25">
      <c r="A2" s="7"/>
    </row>
    <row r="3" spans="1:4" ht="39" x14ac:dyDescent="0.25">
      <c r="A3" s="27" t="s">
        <v>12</v>
      </c>
      <c r="B3" s="19" t="s">
        <v>2</v>
      </c>
      <c r="C3" s="19" t="s">
        <v>3</v>
      </c>
      <c r="D3" s="20" t="s">
        <v>4</v>
      </c>
    </row>
    <row r="4" spans="1:4" x14ac:dyDescent="0.25">
      <c r="A4" s="30" t="s">
        <v>13</v>
      </c>
      <c r="B4" s="11">
        <v>7036885564</v>
      </c>
      <c r="C4" s="11">
        <v>6409402698</v>
      </c>
      <c r="D4" s="21">
        <v>627482866</v>
      </c>
    </row>
    <row r="5" spans="1:4" x14ac:dyDescent="0.25">
      <c r="A5" s="30" t="s">
        <v>14</v>
      </c>
      <c r="B5" s="11">
        <v>1052840425</v>
      </c>
      <c r="C5" s="11">
        <v>426299431</v>
      </c>
      <c r="D5" s="21">
        <v>626540994</v>
      </c>
    </row>
    <row r="6" spans="1:4" x14ac:dyDescent="0.25">
      <c r="A6" s="30" t="s">
        <v>15</v>
      </c>
      <c r="B6" s="11">
        <v>5819392049</v>
      </c>
      <c r="C6" s="11">
        <v>5661810550</v>
      </c>
      <c r="D6" s="21">
        <v>157581499</v>
      </c>
    </row>
    <row r="7" spans="1:4" x14ac:dyDescent="0.25">
      <c r="A7" s="30" t="s">
        <v>16</v>
      </c>
      <c r="B7" s="11">
        <v>1550107100</v>
      </c>
      <c r="C7" s="11">
        <v>1408534017</v>
      </c>
      <c r="D7" s="21">
        <v>141573083</v>
      </c>
    </row>
    <row r="8" spans="1:4" x14ac:dyDescent="0.25">
      <c r="A8" s="30" t="s">
        <v>17</v>
      </c>
      <c r="B8" s="11">
        <v>249548705</v>
      </c>
      <c r="C8" s="11">
        <v>134215965</v>
      </c>
      <c r="D8" s="21">
        <v>115332740</v>
      </c>
    </row>
    <row r="9" spans="1:4" x14ac:dyDescent="0.25">
      <c r="A9" s="30" t="s">
        <v>18</v>
      </c>
      <c r="B9" s="11">
        <v>421272524</v>
      </c>
      <c r="C9" s="11">
        <v>331847609</v>
      </c>
      <c r="D9" s="21">
        <v>89424915</v>
      </c>
    </row>
    <row r="10" spans="1:4" x14ac:dyDescent="0.25">
      <c r="A10" s="30" t="s">
        <v>19</v>
      </c>
      <c r="B10" s="11">
        <v>751809488</v>
      </c>
      <c r="C10" s="11">
        <v>699130038</v>
      </c>
      <c r="D10" s="21">
        <v>52679450</v>
      </c>
    </row>
    <row r="11" spans="1:4" x14ac:dyDescent="0.25">
      <c r="A11" s="30" t="s">
        <v>20</v>
      </c>
      <c r="B11" s="11">
        <v>1029730634</v>
      </c>
      <c r="C11" s="11">
        <v>985771912</v>
      </c>
      <c r="D11" s="21">
        <v>43958722</v>
      </c>
    </row>
    <row r="12" spans="1:4" x14ac:dyDescent="0.25">
      <c r="A12" s="30" t="s">
        <v>21</v>
      </c>
      <c r="B12" s="11">
        <v>254726450</v>
      </c>
      <c r="C12" s="11">
        <v>220072258</v>
      </c>
      <c r="D12" s="21">
        <v>34654192</v>
      </c>
    </row>
    <row r="13" spans="1:4" x14ac:dyDescent="0.25">
      <c r="A13" s="30" t="s">
        <v>22</v>
      </c>
      <c r="B13" s="11">
        <v>1880079446</v>
      </c>
      <c r="C13" s="11">
        <v>1873078031</v>
      </c>
      <c r="D13" s="21">
        <v>7001415</v>
      </c>
    </row>
    <row r="14" spans="1:4" x14ac:dyDescent="0.25">
      <c r="A14" s="30" t="s">
        <v>23</v>
      </c>
      <c r="B14" s="11">
        <v>237826057</v>
      </c>
      <c r="C14" s="11">
        <v>233798151</v>
      </c>
      <c r="D14" s="21">
        <v>4027906</v>
      </c>
    </row>
    <row r="15" spans="1:4" x14ac:dyDescent="0.25">
      <c r="A15" s="30" t="s">
        <v>24</v>
      </c>
      <c r="B15" s="11">
        <v>232200660</v>
      </c>
      <c r="C15" s="11">
        <v>229914433</v>
      </c>
      <c r="D15" s="21">
        <v>2286227</v>
      </c>
    </row>
    <row r="16" spans="1:4" x14ac:dyDescent="0.25">
      <c r="A16" s="30" t="s">
        <v>25</v>
      </c>
      <c r="B16" s="11">
        <v>267135550</v>
      </c>
      <c r="C16" s="11">
        <v>266601020</v>
      </c>
      <c r="D16" s="21">
        <v>534530</v>
      </c>
    </row>
    <row r="17" spans="1:4" x14ac:dyDescent="0.25">
      <c r="A17" s="30" t="s">
        <v>26</v>
      </c>
      <c r="B17" s="11">
        <v>18059534</v>
      </c>
      <c r="C17" s="11">
        <v>17528623</v>
      </c>
      <c r="D17" s="21">
        <v>530911</v>
      </c>
    </row>
    <row r="18" spans="1:4" x14ac:dyDescent="0.25">
      <c r="A18" s="30" t="s">
        <v>27</v>
      </c>
      <c r="B18" s="11">
        <v>2312333564</v>
      </c>
      <c r="C18" s="11">
        <v>2311821664</v>
      </c>
      <c r="D18" s="21">
        <v>511900</v>
      </c>
    </row>
    <row r="19" spans="1:4" x14ac:dyDescent="0.25">
      <c r="A19" s="30" t="s">
        <v>28</v>
      </c>
      <c r="B19" s="11">
        <v>491146443</v>
      </c>
      <c r="C19" s="11">
        <v>490831444</v>
      </c>
      <c r="D19" s="21">
        <v>314999</v>
      </c>
    </row>
    <row r="20" spans="1:4" x14ac:dyDescent="0.25">
      <c r="A20" s="30" t="s">
        <v>29</v>
      </c>
      <c r="B20" s="11">
        <v>5448213063</v>
      </c>
      <c r="C20" s="11">
        <v>5447904790</v>
      </c>
      <c r="D20" s="21">
        <v>308273</v>
      </c>
    </row>
    <row r="21" spans="1:4" x14ac:dyDescent="0.25">
      <c r="A21" s="30" t="s">
        <v>30</v>
      </c>
      <c r="B21" s="11">
        <v>1467565764</v>
      </c>
      <c r="C21" s="11">
        <v>1467330108</v>
      </c>
      <c r="D21" s="21">
        <v>235656</v>
      </c>
    </row>
    <row r="22" spans="1:4" x14ac:dyDescent="0.25">
      <c r="A22" s="30" t="s">
        <v>31</v>
      </c>
      <c r="B22" s="11">
        <v>3014920015</v>
      </c>
      <c r="C22" s="11">
        <v>3014691563</v>
      </c>
      <c r="D22" s="21">
        <v>228452</v>
      </c>
    </row>
    <row r="23" spans="1:4" x14ac:dyDescent="0.25">
      <c r="A23" s="30" t="s">
        <v>32</v>
      </c>
      <c r="B23" s="11">
        <v>24412384</v>
      </c>
      <c r="C23" s="11">
        <v>24358994</v>
      </c>
      <c r="D23" s="21">
        <v>53390</v>
      </c>
    </row>
    <row r="24" spans="1:4" x14ac:dyDescent="0.25">
      <c r="A24" s="30" t="s">
        <v>33</v>
      </c>
      <c r="B24" s="11">
        <v>170620675</v>
      </c>
      <c r="C24" s="11">
        <v>170601316</v>
      </c>
      <c r="D24" s="21">
        <v>19359</v>
      </c>
    </row>
    <row r="25" spans="1:4" x14ac:dyDescent="0.25">
      <c r="A25" s="30" t="s">
        <v>34</v>
      </c>
      <c r="B25" s="11">
        <v>940270</v>
      </c>
      <c r="C25" s="11">
        <v>928997</v>
      </c>
      <c r="D25" s="21">
        <v>11273</v>
      </c>
    </row>
    <row r="26" spans="1:4" x14ac:dyDescent="0.25">
      <c r="A26" s="30" t="s">
        <v>35</v>
      </c>
      <c r="B26" s="11">
        <v>844837417</v>
      </c>
      <c r="C26" s="11">
        <v>844827454</v>
      </c>
      <c r="D26" s="21">
        <v>9963</v>
      </c>
    </row>
    <row r="27" spans="1:4" x14ac:dyDescent="0.25">
      <c r="A27" s="30" t="s">
        <v>36</v>
      </c>
      <c r="B27" s="11">
        <v>542691020</v>
      </c>
      <c r="C27" s="11">
        <v>542681378</v>
      </c>
      <c r="D27" s="21">
        <v>9642</v>
      </c>
    </row>
    <row r="28" spans="1:4" x14ac:dyDescent="0.25">
      <c r="A28" s="30" t="s">
        <v>37</v>
      </c>
      <c r="B28" s="11">
        <v>60914101</v>
      </c>
      <c r="C28" s="11">
        <v>60909376</v>
      </c>
      <c r="D28" s="21">
        <v>4725</v>
      </c>
    </row>
    <row r="29" spans="1:4" x14ac:dyDescent="0.25">
      <c r="A29" s="32" t="s">
        <v>38</v>
      </c>
      <c r="B29" s="11">
        <v>389859619</v>
      </c>
      <c r="C29" s="11">
        <v>389855007</v>
      </c>
      <c r="D29" s="21">
        <v>4612</v>
      </c>
    </row>
    <row r="30" spans="1:4" x14ac:dyDescent="0.25">
      <c r="A30" s="32" t="s">
        <v>39</v>
      </c>
      <c r="B30" s="11">
        <v>317589890</v>
      </c>
      <c r="C30" s="11">
        <v>317588152</v>
      </c>
      <c r="D30" s="21">
        <v>1738</v>
      </c>
    </row>
    <row r="32" spans="1:4" x14ac:dyDescent="0.25">
      <c r="A32" s="4" t="s">
        <v>5</v>
      </c>
    </row>
    <row r="33" spans="1:1" x14ac:dyDescent="0.25">
      <c r="A33" s="4" t="s">
        <v>6</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9"/>
  <sheetViews>
    <sheetView showGridLines="0" workbookViewId="0"/>
  </sheetViews>
  <sheetFormatPr defaultColWidth="9.1796875" defaultRowHeight="12.5" x14ac:dyDescent="0.25"/>
  <cols>
    <col min="1" max="1" width="21.54296875" style="5" customWidth="1"/>
    <col min="2" max="2" width="17.7265625" style="5" customWidth="1"/>
    <col min="3" max="3" width="20.54296875" style="5" customWidth="1"/>
    <col min="4" max="4" width="17.81640625" style="5" customWidth="1"/>
    <col min="5" max="16384" width="9.1796875" style="5"/>
  </cols>
  <sheetData>
    <row r="1" spans="1:5" ht="13" x14ac:dyDescent="0.25">
      <c r="A1" s="6" t="s">
        <v>40</v>
      </c>
    </row>
    <row r="2" spans="1:5" x14ac:dyDescent="0.25">
      <c r="A2" s="7"/>
    </row>
    <row r="3" spans="1:5" ht="39.25" customHeight="1" x14ac:dyDescent="0.25">
      <c r="A3" s="29" t="s">
        <v>41</v>
      </c>
      <c r="B3" s="27" t="s">
        <v>8</v>
      </c>
      <c r="C3" s="19" t="s">
        <v>9</v>
      </c>
      <c r="D3" s="20" t="s">
        <v>10</v>
      </c>
      <c r="E3" s="28"/>
    </row>
    <row r="4" spans="1:5" x14ac:dyDescent="0.25">
      <c r="A4" s="30" t="s">
        <v>38</v>
      </c>
      <c r="B4" s="10">
        <v>5413358289</v>
      </c>
      <c r="C4" s="10">
        <v>604932876</v>
      </c>
      <c r="D4" s="21">
        <v>4808425413</v>
      </c>
    </row>
    <row r="5" spans="1:5" x14ac:dyDescent="0.25">
      <c r="A5" s="30" t="s">
        <v>20</v>
      </c>
      <c r="B5" s="10">
        <v>2493008111</v>
      </c>
      <c r="C5" s="10">
        <v>381811856</v>
      </c>
      <c r="D5" s="21">
        <v>2111196255</v>
      </c>
    </row>
    <row r="6" spans="1:5" x14ac:dyDescent="0.25">
      <c r="A6" s="30" t="s">
        <v>29</v>
      </c>
      <c r="B6" s="10">
        <v>2812631361</v>
      </c>
      <c r="C6" s="10">
        <v>1123929729</v>
      </c>
      <c r="D6" s="21">
        <v>1688701632</v>
      </c>
    </row>
    <row r="7" spans="1:5" x14ac:dyDescent="0.25">
      <c r="A7" s="30" t="s">
        <v>15</v>
      </c>
      <c r="B7" s="10">
        <v>2576370890</v>
      </c>
      <c r="C7" s="10">
        <v>2509582194</v>
      </c>
      <c r="D7" s="21">
        <v>66788696</v>
      </c>
    </row>
    <row r="8" spans="1:5" x14ac:dyDescent="0.25">
      <c r="A8" s="30" t="s">
        <v>16</v>
      </c>
      <c r="B8" s="10">
        <v>718307884</v>
      </c>
      <c r="C8" s="10">
        <v>657864667</v>
      </c>
      <c r="D8" s="21">
        <v>60443217</v>
      </c>
    </row>
    <row r="9" spans="1:5" x14ac:dyDescent="0.25">
      <c r="A9" s="30" t="s">
        <v>42</v>
      </c>
      <c r="B9" s="10">
        <v>556552488</v>
      </c>
      <c r="C9" s="10">
        <v>541834339</v>
      </c>
      <c r="D9" s="21">
        <v>14718149</v>
      </c>
    </row>
    <row r="10" spans="1:5" x14ac:dyDescent="0.25">
      <c r="A10" s="30" t="s">
        <v>22</v>
      </c>
      <c r="B10" s="10">
        <v>740246886</v>
      </c>
      <c r="C10" s="10">
        <v>733574705</v>
      </c>
      <c r="D10" s="21">
        <v>6672181</v>
      </c>
    </row>
    <row r="11" spans="1:5" x14ac:dyDescent="0.25">
      <c r="A11" s="30" t="s">
        <v>31</v>
      </c>
      <c r="B11" s="10">
        <v>2116821937</v>
      </c>
      <c r="C11" s="10">
        <v>2113741124</v>
      </c>
      <c r="D11" s="21">
        <v>3080813</v>
      </c>
    </row>
    <row r="12" spans="1:5" x14ac:dyDescent="0.25">
      <c r="A12" s="30" t="s">
        <v>43</v>
      </c>
      <c r="B12" s="10">
        <v>173150035</v>
      </c>
      <c r="C12" s="10">
        <v>171676529</v>
      </c>
      <c r="D12" s="21">
        <v>1473506</v>
      </c>
    </row>
    <row r="13" spans="1:5" x14ac:dyDescent="0.25">
      <c r="A13" s="30" t="s">
        <v>28</v>
      </c>
      <c r="B13" s="10">
        <v>184446657</v>
      </c>
      <c r="C13" s="10">
        <v>183328853</v>
      </c>
      <c r="D13" s="21">
        <v>1117804</v>
      </c>
    </row>
    <row r="14" spans="1:5" x14ac:dyDescent="0.25">
      <c r="A14" s="30" t="s">
        <v>25</v>
      </c>
      <c r="B14" s="10">
        <v>511640214</v>
      </c>
      <c r="C14" s="10">
        <v>510572942</v>
      </c>
      <c r="D14" s="21">
        <v>1067272</v>
      </c>
    </row>
    <row r="15" spans="1:5" x14ac:dyDescent="0.25">
      <c r="A15" s="30" t="s">
        <v>26</v>
      </c>
      <c r="B15" s="10">
        <v>33514113</v>
      </c>
      <c r="C15" s="10">
        <v>33102700</v>
      </c>
      <c r="D15" s="21">
        <v>411413</v>
      </c>
    </row>
    <row r="16" spans="1:5" x14ac:dyDescent="0.25">
      <c r="A16" s="30" t="s">
        <v>13</v>
      </c>
      <c r="B16" s="10">
        <v>4699023845</v>
      </c>
      <c r="C16" s="10">
        <v>4698734802</v>
      </c>
      <c r="D16" s="21">
        <v>289043</v>
      </c>
    </row>
    <row r="17" spans="1:4" x14ac:dyDescent="0.25">
      <c r="A17" s="30" t="s">
        <v>44</v>
      </c>
      <c r="B17" s="10">
        <v>478602540</v>
      </c>
      <c r="C17" s="10">
        <v>478451567</v>
      </c>
      <c r="D17" s="21">
        <v>150973</v>
      </c>
    </row>
    <row r="18" spans="1:4" x14ac:dyDescent="0.25">
      <c r="A18" s="30" t="s">
        <v>30</v>
      </c>
      <c r="B18" s="10">
        <v>2736885695</v>
      </c>
      <c r="C18" s="10">
        <v>2736736718</v>
      </c>
      <c r="D18" s="21">
        <v>148977</v>
      </c>
    </row>
    <row r="19" spans="1:4" x14ac:dyDescent="0.25">
      <c r="A19" s="30" t="s">
        <v>14</v>
      </c>
      <c r="B19" s="10">
        <v>519993973</v>
      </c>
      <c r="C19" s="10">
        <v>519924474</v>
      </c>
      <c r="D19" s="21">
        <v>69499</v>
      </c>
    </row>
    <row r="20" spans="1:4" x14ac:dyDescent="0.25">
      <c r="A20" s="30" t="s">
        <v>33</v>
      </c>
      <c r="B20" s="10">
        <v>409187042</v>
      </c>
      <c r="C20" s="10">
        <v>409143663</v>
      </c>
      <c r="D20" s="21">
        <v>43379</v>
      </c>
    </row>
    <row r="21" spans="1:4" x14ac:dyDescent="0.25">
      <c r="A21" s="30" t="s">
        <v>45</v>
      </c>
      <c r="B21" s="10">
        <v>23062749</v>
      </c>
      <c r="C21" s="10">
        <v>23025005</v>
      </c>
      <c r="D21" s="21">
        <v>37744</v>
      </c>
    </row>
    <row r="22" spans="1:4" x14ac:dyDescent="0.25">
      <c r="A22" s="30" t="s">
        <v>19</v>
      </c>
      <c r="B22" s="10">
        <v>389391651</v>
      </c>
      <c r="C22" s="10">
        <v>389373846</v>
      </c>
      <c r="D22" s="21">
        <v>17805</v>
      </c>
    </row>
    <row r="23" spans="1:4" x14ac:dyDescent="0.25">
      <c r="A23" s="30" t="s">
        <v>24</v>
      </c>
      <c r="B23" s="10">
        <v>469213049</v>
      </c>
      <c r="C23" s="10">
        <v>469203826</v>
      </c>
      <c r="D23" s="21">
        <v>9223</v>
      </c>
    </row>
    <row r="24" spans="1:4" x14ac:dyDescent="0.25">
      <c r="A24" s="30" t="s">
        <v>46</v>
      </c>
      <c r="B24" s="10">
        <v>2759176424</v>
      </c>
      <c r="C24" s="10">
        <v>2759169821</v>
      </c>
      <c r="D24" s="21">
        <v>6603</v>
      </c>
    </row>
    <row r="25" spans="1:4" x14ac:dyDescent="0.25">
      <c r="A25" s="30" t="s">
        <v>37</v>
      </c>
      <c r="B25" s="10">
        <v>22540703</v>
      </c>
      <c r="C25" s="10">
        <v>22534858</v>
      </c>
      <c r="D25" s="21">
        <v>5845</v>
      </c>
    </row>
    <row r="26" spans="1:4" x14ac:dyDescent="0.25">
      <c r="A26" s="30" t="s">
        <v>47</v>
      </c>
      <c r="B26" s="10">
        <v>58172202</v>
      </c>
      <c r="C26" s="10">
        <v>58169598</v>
      </c>
      <c r="D26" s="21">
        <v>2604</v>
      </c>
    </row>
    <row r="27" spans="1:4" x14ac:dyDescent="0.25">
      <c r="A27" s="30" t="s">
        <v>35</v>
      </c>
      <c r="B27" s="10">
        <v>472585361</v>
      </c>
      <c r="C27" s="10">
        <v>472582787</v>
      </c>
      <c r="D27" s="21">
        <v>2574</v>
      </c>
    </row>
    <row r="28" spans="1:4" x14ac:dyDescent="0.25">
      <c r="A28" s="30" t="s">
        <v>48</v>
      </c>
      <c r="B28" s="10">
        <v>73267266</v>
      </c>
      <c r="C28" s="10">
        <v>73265374</v>
      </c>
      <c r="D28" s="21">
        <v>1892</v>
      </c>
    </row>
    <row r="29" spans="1:4" x14ac:dyDescent="0.25">
      <c r="A29" s="30" t="s">
        <v>23</v>
      </c>
      <c r="B29" s="10">
        <v>79127525</v>
      </c>
      <c r="C29" s="10">
        <v>79125706</v>
      </c>
      <c r="D29" s="21">
        <v>1819</v>
      </c>
    </row>
    <row r="30" spans="1:4" x14ac:dyDescent="0.25">
      <c r="A30" s="30" t="s">
        <v>27</v>
      </c>
      <c r="B30" s="10">
        <v>1510444279</v>
      </c>
      <c r="C30" s="10">
        <v>1510442827</v>
      </c>
      <c r="D30" s="21">
        <v>1452</v>
      </c>
    </row>
    <row r="31" spans="1:4" x14ac:dyDescent="0.25">
      <c r="A31" s="30" t="s">
        <v>49</v>
      </c>
      <c r="B31" s="10">
        <v>93589641</v>
      </c>
      <c r="C31" s="10">
        <v>93588470</v>
      </c>
      <c r="D31" s="21">
        <v>1171</v>
      </c>
    </row>
    <row r="32" spans="1:4" x14ac:dyDescent="0.25">
      <c r="A32" s="30" t="s">
        <v>50</v>
      </c>
      <c r="B32" s="10">
        <v>634449387</v>
      </c>
      <c r="C32" s="10">
        <v>634448303</v>
      </c>
      <c r="D32" s="21">
        <v>1084</v>
      </c>
    </row>
    <row r="33" spans="1:4" x14ac:dyDescent="0.25">
      <c r="A33" s="32" t="s">
        <v>51</v>
      </c>
      <c r="B33" s="10">
        <v>149516170</v>
      </c>
      <c r="C33" s="10">
        <v>149515126</v>
      </c>
      <c r="D33" s="21">
        <v>1044</v>
      </c>
    </row>
    <row r="34" spans="1:4" x14ac:dyDescent="0.25">
      <c r="A34" s="32" t="s">
        <v>52</v>
      </c>
      <c r="B34" s="10">
        <v>133017137</v>
      </c>
      <c r="C34" s="10">
        <v>133016117</v>
      </c>
      <c r="D34" s="21">
        <v>1020</v>
      </c>
    </row>
    <row r="35" spans="1:4" x14ac:dyDescent="0.25">
      <c r="A35" s="32" t="s">
        <v>39</v>
      </c>
      <c r="B35" s="10">
        <v>524845411</v>
      </c>
      <c r="C35" s="10">
        <v>524844455</v>
      </c>
      <c r="D35" s="21">
        <v>956</v>
      </c>
    </row>
    <row r="36" spans="1:4" x14ac:dyDescent="0.25">
      <c r="A36" s="32" t="s">
        <v>53</v>
      </c>
      <c r="B36" s="10">
        <v>3422040</v>
      </c>
      <c r="C36" s="10">
        <v>3421157</v>
      </c>
      <c r="D36" s="21">
        <v>883</v>
      </c>
    </row>
    <row r="38" spans="1:4" x14ac:dyDescent="0.25">
      <c r="A38" s="4" t="s">
        <v>5</v>
      </c>
    </row>
    <row r="39" spans="1:4" x14ac:dyDescent="0.25">
      <c r="A39" s="4" t="s">
        <v>6</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7"/>
  <sheetViews>
    <sheetView showGridLines="0" workbookViewId="0"/>
  </sheetViews>
  <sheetFormatPr defaultRowHeight="12.5" x14ac:dyDescent="0.25"/>
  <cols>
    <col min="1" max="1" width="119.7265625" customWidth="1"/>
  </cols>
  <sheetData>
    <row r="1" spans="1:1" ht="15.5" x14ac:dyDescent="0.35">
      <c r="A1" s="12" t="s">
        <v>54</v>
      </c>
    </row>
    <row r="2" spans="1:1" ht="13.75" customHeight="1" x14ac:dyDescent="0.25">
      <c r="A2" s="13"/>
    </row>
    <row r="3" spans="1:1" ht="50" x14ac:dyDescent="0.25">
      <c r="A3" s="14" t="s">
        <v>55</v>
      </c>
    </row>
    <row r="4" spans="1:1" x14ac:dyDescent="0.25">
      <c r="A4" s="13"/>
    </row>
    <row r="5" spans="1:1" ht="15.5" x14ac:dyDescent="0.35">
      <c r="A5" s="15" t="s">
        <v>56</v>
      </c>
    </row>
    <row r="6" spans="1:1" ht="25" x14ac:dyDescent="0.25">
      <c r="A6" s="14" t="s">
        <v>57</v>
      </c>
    </row>
    <row r="7" spans="1:1" x14ac:dyDescent="0.25">
      <c r="A7" s="14"/>
    </row>
    <row r="8" spans="1:1" ht="15.5" x14ac:dyDescent="0.35">
      <c r="A8" s="15" t="s">
        <v>58</v>
      </c>
    </row>
    <row r="9" spans="1:1" ht="25" x14ac:dyDescent="0.25">
      <c r="A9" s="16" t="s">
        <v>59</v>
      </c>
    </row>
    <row r="10" spans="1:1" ht="15.5" x14ac:dyDescent="0.35">
      <c r="A10" s="15"/>
    </row>
    <row r="11" spans="1:1" ht="15.5" x14ac:dyDescent="0.35">
      <c r="A11" s="15" t="s">
        <v>60</v>
      </c>
    </row>
    <row r="12" spans="1:1" ht="25" x14ac:dyDescent="0.25">
      <c r="A12" s="16" t="s">
        <v>61</v>
      </c>
    </row>
    <row r="13" spans="1:1" x14ac:dyDescent="0.25">
      <c r="A13" s="16"/>
    </row>
    <row r="14" spans="1:1" ht="15.5" x14ac:dyDescent="0.35">
      <c r="A14" s="15" t="s">
        <v>62</v>
      </c>
    </row>
    <row r="15" spans="1:1" x14ac:dyDescent="0.25">
      <c r="A15" s="16">
        <v>71081100</v>
      </c>
    </row>
    <row r="16" spans="1:1" x14ac:dyDescent="0.25">
      <c r="A16" s="16">
        <v>71081200</v>
      </c>
    </row>
    <row r="17" spans="1:1" x14ac:dyDescent="0.25">
      <c r="A17" s="16">
        <v>71081310</v>
      </c>
    </row>
    <row r="18" spans="1:1" x14ac:dyDescent="0.25">
      <c r="A18" s="16">
        <v>71081380</v>
      </c>
    </row>
    <row r="19" spans="1:1" x14ac:dyDescent="0.25">
      <c r="A19" s="16">
        <v>71090000</v>
      </c>
    </row>
    <row r="20" spans="1:1" x14ac:dyDescent="0.25">
      <c r="A20" s="16">
        <v>71123000</v>
      </c>
    </row>
    <row r="21" spans="1:1" x14ac:dyDescent="0.25">
      <c r="A21" s="16">
        <v>71129100</v>
      </c>
    </row>
    <row r="22" spans="1:1" ht="25" x14ac:dyDescent="0.25">
      <c r="A22" s="16" t="s">
        <v>63</v>
      </c>
    </row>
    <row r="23" spans="1:1" x14ac:dyDescent="0.25">
      <c r="A23" s="13"/>
    </row>
    <row r="24" spans="1:1" x14ac:dyDescent="0.25">
      <c r="A24" s="17" t="s">
        <v>64</v>
      </c>
    </row>
    <row r="25" spans="1:1" x14ac:dyDescent="0.25">
      <c r="A25" s="13"/>
    </row>
    <row r="26" spans="1:1" x14ac:dyDescent="0.25">
      <c r="A26" s="13" t="s">
        <v>65</v>
      </c>
    </row>
    <row r="27" spans="1:1" x14ac:dyDescent="0.25">
      <c r="A27" s="18"/>
    </row>
  </sheetData>
  <phoneticPr fontId="7" type="noConversion"/>
  <pageMargins left="0.75" right="0.75" top="1" bottom="1" header="0.5" footer="0.5"/>
  <pageSetup paperSize="9" orientation="portrait" r:id="rId1"/>
  <headerFooter alignWithMargins="0">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B072416A55E2D47A74C0992BDA32433" ma:contentTypeVersion="22" ma:contentTypeDescription="Create a new document." ma:contentTypeScope="" ma:versionID="99505002f96ec0935d94a3a75461800f">
  <xsd:schema xmlns:xsd="http://www.w3.org/2001/XMLSchema" xmlns:xs="http://www.w3.org/2001/XMLSchema" xmlns:p="http://schemas.microsoft.com/office/2006/metadata/properties" xmlns:ns2="e5139c62-fc03-44d8-9a5d-c3c19dbca065" xmlns:ns3="fa209568-87c0-4974-9112-81b1e9820bc2" targetNamespace="http://schemas.microsoft.com/office/2006/metadata/properties" ma:root="true" ma:fieldsID="1b371f125fea1ebf8e1486a08bf28b2d" ns2:_="" ns3:_="">
    <xsd:import namespace="e5139c62-fc03-44d8-9a5d-c3c19dbca065"/>
    <xsd:import namespace="fa209568-87c0-4974-9112-81b1e9820bc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3:TaxCatchAll" minOccurs="0"/>
                <xsd:element ref="ns2:MediaServiceGenerationTime" minOccurs="0"/>
                <xsd:element ref="ns2:MediaServiceEventHashCode"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139c62-fc03-44d8-9a5d-c3c19dbca0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209568-87c0-4974-9112-81b1e9820bc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f78f790-dea4-45a3-9464-2881644f15c9}" ma:internalName="TaxCatchAll" ma:showField="CatchAllData" ma:web="fa209568-87c0-4974-9112-81b1e9820b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a209568-87c0-4974-9112-81b1e9820bc2" xsi:nil="true"/>
    <lcf76f155ced4ddcb4097134ff3c332f xmlns="e5139c62-fc03-44d8-9a5d-c3c19dbca06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202DBD-8CC4-43FD-B4EE-0D579E8DE3B8}">
  <ds:schemaRefs>
    <ds:schemaRef ds:uri="http://schemas.microsoft.com/sharepoint/v3/contenttype/forms"/>
  </ds:schemaRefs>
</ds:datastoreItem>
</file>

<file path=customXml/itemProps2.xml><?xml version="1.0" encoding="utf-8"?>
<ds:datastoreItem xmlns:ds="http://schemas.openxmlformats.org/officeDocument/2006/customXml" ds:itemID="{E7D30209-46B9-406B-A2DE-6EC087A42B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139c62-fc03-44d8-9a5d-c3c19dbca065"/>
    <ds:schemaRef ds:uri="fa209568-87c0-4974-9112-81b1e9820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C36290-4BD3-4CD6-9CB6-573CC560024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a209568-87c0-4974-9112-81b1e9820bc2"/>
    <ds:schemaRef ds:uri="http://purl.org/dc/elements/1.1/"/>
    <ds:schemaRef ds:uri="http://schemas.microsoft.com/office/2006/metadata/properties"/>
    <ds:schemaRef ds:uri="e5139c62-fc03-44d8-9a5d-c3c19dbca06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Imports Time Series</vt:lpstr>
      <vt:lpstr>Exports Time Series</vt:lpstr>
      <vt:lpstr>Imports Country Breakdown</vt:lpstr>
      <vt:lpstr>Exports Country Breakdown</vt:lpstr>
      <vt:lpstr>Metadata</vt:lpstr>
      <vt:lpstr>'Exports Country Breakdown'!IDX</vt:lpstr>
      <vt:lpstr>'Imports Country Breakdown'!IDX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Gold Trade for December 2022</dc:title>
  <dc:subject/>
  <dc:creator>HM Revenue &amp; Customs</dc:creator>
  <cp:keywords>gold, trade, december, 2022</cp:keywords>
  <dc:description/>
  <cp:lastModifiedBy>Debra Bearcroft</cp:lastModifiedBy>
  <cp:revision/>
  <dcterms:created xsi:type="dcterms:W3CDTF">2014-02-28T16:00:31Z</dcterms:created>
  <dcterms:modified xsi:type="dcterms:W3CDTF">2023-02-03T11:48:18Z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2020-07-28T09:13:49Z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68c9cc5b-0a4a-4776-9a0d-1939b6b9be1c</vt:lpwstr>
  </property>
  <property fmtid="{D5CDD505-2E9C-101B-9397-08002B2CF9AE}" pid="8" name="MSIP_Label_f9af038e-07b4-4369-a678-c835687cb272_ContentBits">
    <vt:lpwstr>2</vt:lpwstr>
  </property>
  <property fmtid="{D5CDD505-2E9C-101B-9397-08002B2CF9AE}" pid="9" name="ContentTypeId">
    <vt:lpwstr>0x0101009B072416A55E2D47A74C0992BDA32433</vt:lpwstr>
  </property>
  <property fmtid="{D5CDD505-2E9C-101B-9397-08002B2CF9AE}" pid="10" name="MediaServiceImageTags">
    <vt:lpwstr/>
  </property>
</Properties>
</file>