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7291624\Documents\April Gold Data\"/>
    </mc:Choice>
  </mc:AlternateContent>
  <xr:revisionPtr revIDLastSave="0" documentId="13_ncr:1_{52249171-9C1F-4797-A441-46F4B8B7B997}" xr6:coauthVersionLast="46"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 l="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<sst xmlns="http://schemas.openxmlformats.org/spreadsheetml/2006/main" count="98" uniqueCount="65">
  <si>
    <t>Imports Time Series</t>
  </si>
  <si>
    <t>Month</t>
  </si>
  <si>
    <t>Total Imports (£)</t>
  </si>
  <si>
    <t>Total Imports Excl Non-Monetary Gold (£)</t>
  </si>
  <si>
    <t>Non-Monetary Gold Imports (£)</t>
  </si>
  <si>
    <t>Source: HM Revenue and Customs Overseas Trade Statistics</t>
  </si>
  <si>
    <t>Note: 2021 and 2022 data is provisional</t>
  </si>
  <si>
    <t>Exports Time Series</t>
  </si>
  <si>
    <t>Total Exports (£)</t>
  </si>
  <si>
    <t>Total Exports Excl Non-Monetary Gold (£)</t>
  </si>
  <si>
    <t>Non-Monetary Gold Exports (£)</t>
  </si>
  <si>
    <t>Total Non-Monetary Gold Imports by Country (April 2022)</t>
  </si>
  <si>
    <t>Country</t>
  </si>
  <si>
    <t>UNITED STATES</t>
  </si>
  <si>
    <t>SWITZERLAND</t>
  </si>
  <si>
    <t>CANADA</t>
  </si>
  <si>
    <t>MEXICO</t>
  </si>
  <si>
    <t>SPAIN</t>
  </si>
  <si>
    <t>JAPAN</t>
  </si>
  <si>
    <t>BRAZIL</t>
  </si>
  <si>
    <t>AUSTRIA</t>
  </si>
  <si>
    <t>SWEDEN</t>
  </si>
  <si>
    <t>GERMANY</t>
  </si>
  <si>
    <t>ITALY</t>
  </si>
  <si>
    <t>SOUTH AFRICA</t>
  </si>
  <si>
    <t>RUSSIA</t>
  </si>
  <si>
    <t>CYPRUS</t>
  </si>
  <si>
    <t>UAE</t>
  </si>
  <si>
    <t>SINGAPORE</t>
  </si>
  <si>
    <t>BELGIUM</t>
  </si>
  <si>
    <t>PERU</t>
  </si>
  <si>
    <t>IRELAND</t>
  </si>
  <si>
    <t>ISRAEL</t>
  </si>
  <si>
    <t>CHINA</t>
  </si>
  <si>
    <t>ESTONIA</t>
  </si>
  <si>
    <t>DENMARK</t>
  </si>
  <si>
    <t>FRANCE</t>
  </si>
  <si>
    <t>HONG KONG</t>
  </si>
  <si>
    <t>SOUTH KOREA</t>
  </si>
  <si>
    <t>GIBRALTAR</t>
  </si>
  <si>
    <t>CZECHIA</t>
  </si>
  <si>
    <t>AUSTRALIA</t>
  </si>
  <si>
    <t>Note: 2022 data is provisional</t>
  </si>
  <si>
    <t>Total Non-EU Non-Monetary Gold Exports by Country (April 2022)</t>
  </si>
  <si>
    <t>PAKISTAN</t>
  </si>
  <si>
    <t>INDIA</t>
  </si>
  <si>
    <t>NETHERLANDS</t>
  </si>
  <si>
    <t>LUXEMBOURG</t>
  </si>
  <si>
    <t>KUWAIT</t>
  </si>
  <si>
    <t>FINLAND</t>
  </si>
  <si>
    <t>MALAYSIA</t>
  </si>
  <si>
    <t>MACAO</t>
  </si>
  <si>
    <t>UKRAINE</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</si>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</sst>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40">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0" fillId="0" borderId="0" xfId="0" applyFont="1" applyAlignment="1">
      <alignment vertical="top" wrapText="1"/>
    </xf>
    <xf numFmtId="3" fontId="10" fillId="0" borderId="0" xfId="0" applyNumberFormat="1" applyFont="1" applyAlignment="1">
      <alignment vertical="top" wrapText="1"/>
    </xf>
    <xf numFmtId="0" fontId="11" fillId="0" borderId="23"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3" fontId="10" fillId="0" borderId="27" xfId="0" applyNumberFormat="1"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164" fontId="0" fillId="0" borderId="29" xfId="1" applyNumberFormat="1" applyFont="1" applyBorder="1" applyAlignment="1">
      <alignment vertical="top" wrapText="1"/>
    </xf>
    <xf numFmtId="17" fontId="10" fillId="0" borderId="28" xfId="0" applyNumberFormat="1" applyFont="1" applyBorder="1" applyAlignment="1">
      <alignment horizontal="center" vertical="top" wrapText="1"/>
    </xf>
    <xf numFmtId="3" fontId="10" fillId="0" borderId="30"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55"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55"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2"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2"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39"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35423353992</v>
      </c>
      <c r="C40" s="10">
        <v>31520467281</v>
      </c>
      <c r="D40" s="23">
        <f>Table4[[#This Row],[Total Imports (£)]]-Table4[[#This Row],[Total Imports Excl Non-Monetary Gold (£)]]</f>
        <v>3902886711</v>
      </c>
    </row>
    <row r="41" spans="1:4" x14ac:dyDescent="0.25">
      <c r="A41" s="22">
        <v>44228</v>
      </c>
      <c r="B41" s="10">
        <v>35034460708</v>
      </c>
      <c r="C41" s="10">
        <v>32810953977</v>
      </c>
      <c r="D41" s="23">
        <f>Table4[[#This Row],[Total Imports (£)]]-Table4[[#This Row],[Total Imports Excl Non-Monetary Gold (£)]]</f>
        <v>2223506731</v>
      </c>
    </row>
    <row r="42" spans="1:4" x14ac:dyDescent="0.25">
      <c r="A42" s="22">
        <v>44256</v>
      </c>
      <c r="B42" s="10">
        <v>41928278246</v>
      </c>
      <c r="C42" s="10">
        <v>39403996290</v>
      </c>
      <c r="D42" s="23">
        <f>Table4[[#This Row],[Total Imports (£)]]-Table4[[#This Row],[Total Imports Excl Non-Monetary Gold (£)]]</f>
        <v>2524281956</v>
      </c>
    </row>
    <row r="43" spans="1:4" x14ac:dyDescent="0.25">
      <c r="A43" s="22">
        <v>44287</v>
      </c>
      <c r="B43" s="10">
        <v>39335512117</v>
      </c>
      <c r="C43" s="10">
        <v>36847819874</v>
      </c>
      <c r="D43" s="23">
        <f>Table4[[#This Row],[Total Imports (£)]]-Table4[[#This Row],[Total Imports Excl Non-Monetary Gold (£)]]</f>
        <v>2487692243</v>
      </c>
    </row>
    <row r="44" spans="1:4" x14ac:dyDescent="0.25">
      <c r="A44" s="22">
        <v>44317</v>
      </c>
      <c r="B44" s="10">
        <v>39878318025</v>
      </c>
      <c r="C44" s="10">
        <v>35702317432</v>
      </c>
      <c r="D44" s="23">
        <f>Table4[[#This Row],[Total Imports (£)]]-Table4[[#This Row],[Total Imports Excl Non-Monetary Gold (£)]]</f>
        <v>4176000593</v>
      </c>
    </row>
    <row r="45" spans="1:4" x14ac:dyDescent="0.25">
      <c r="A45" s="22">
        <v>44348</v>
      </c>
      <c r="B45" s="10">
        <v>44935819426</v>
      </c>
      <c r="C45" s="10">
        <v>38828320910</v>
      </c>
      <c r="D45" s="23">
        <f>Table4[[#This Row],[Total Imports (£)]]-Table4[[#This Row],[Total Imports Excl Non-Monetary Gold (£)]]</f>
        <v>6107498516</v>
      </c>
    </row>
    <row r="46" spans="1:4" x14ac:dyDescent="0.25">
      <c r="A46" s="22">
        <v>44378</v>
      </c>
      <c r="B46" s="10">
        <v>42487020461</v>
      </c>
      <c r="C46" s="10">
        <v>39034298996</v>
      </c>
      <c r="D46" s="23">
        <f>Table4[[#This Row],[Total Imports (£)]]-Table4[[#This Row],[Total Imports Excl Non-Monetary Gold (£)]]</f>
        <v>3452721465</v>
      </c>
    </row>
    <row r="47" spans="1:4" x14ac:dyDescent="0.25">
      <c r="A47" s="22">
        <v>44409</v>
      </c>
      <c r="B47" s="10">
        <v>39609718921</v>
      </c>
      <c r="C47" s="10">
        <v>35657148609</v>
      </c>
      <c r="D47" s="23">
        <f>Table4[[#This Row],[Total Imports (£)]]-Table4[[#This Row],[Total Imports Excl Non-Monetary Gold (£)]]</f>
        <v>3952570312</v>
      </c>
    </row>
    <row r="48" spans="1:4" x14ac:dyDescent="0.25">
      <c r="A48" s="22">
        <v>44440</v>
      </c>
      <c r="B48" s="10">
        <v>45352916541</v>
      </c>
      <c r="C48" s="10">
        <v>42546853777</v>
      </c>
      <c r="D48" s="23">
        <f>Table4[[#This Row],[Total Imports (£)]]-Table4[[#This Row],[Total Imports Excl Non-Monetary Gold (£)]]</f>
        <v>2806062764</v>
      </c>
    </row>
    <row r="49" spans="1:4" x14ac:dyDescent="0.25">
      <c r="A49" s="22">
        <v>44470</v>
      </c>
      <c r="B49" s="10">
        <v>45419131440</v>
      </c>
      <c r="C49" s="10">
        <v>42410062769</v>
      </c>
      <c r="D49" s="23">
        <f>Table4[[#This Row],[Total Imports (£)]]-Table4[[#This Row],[Total Imports Excl Non-Monetary Gold (£)]]</f>
        <v>3009068671</v>
      </c>
    </row>
    <row r="50" spans="1:4" x14ac:dyDescent="0.25">
      <c r="A50" s="22">
        <v>44501</v>
      </c>
      <c r="B50" s="10">
        <v>48257232512</v>
      </c>
      <c r="C50" s="10">
        <v>45333722622</v>
      </c>
      <c r="D50" s="23">
        <f>Table4[[#This Row],[Total Imports (£)]]-Table4[[#This Row],[Total Imports Excl Non-Monetary Gold (£)]]</f>
        <v>2923509890</v>
      </c>
    </row>
    <row r="51" spans="1:4" x14ac:dyDescent="0.25">
      <c r="A51" s="22">
        <v>44531</v>
      </c>
      <c r="B51" s="10">
        <v>46560577758</v>
      </c>
      <c r="C51" s="10">
        <v>43855016259</v>
      </c>
      <c r="D51" s="23">
        <f>Table4[[#This Row],[Total Imports (£)]]-Table4[[#This Row],[Total Imports Excl Non-Monetary Gold (£)]]</f>
        <v>2705561499</v>
      </c>
    </row>
    <row r="52" spans="1:4" x14ac:dyDescent="0.25">
      <c r="A52" s="22">
        <v>44562</v>
      </c>
      <c r="B52" s="10">
        <v>50446869637</v>
      </c>
      <c r="C52" s="10">
        <v>48385884286</v>
      </c>
      <c r="D52" s="23">
        <f>Table4[[#This Row],[Total Imports (£)]]-Table4[[#This Row],[Total Imports Excl Non-Monetary Gold (£)]]</f>
        <v>2060985351</v>
      </c>
    </row>
    <row r="53" spans="1:4" x14ac:dyDescent="0.25">
      <c r="A53" s="22">
        <v>44593</v>
      </c>
      <c r="B53" s="10">
        <v>49430343403</v>
      </c>
      <c r="C53" s="10">
        <v>46396879728</v>
      </c>
      <c r="D53" s="23">
        <f>Table4[[#This Row],[Total Imports (£)]]-Table4[[#This Row],[Total Imports Excl Non-Monetary Gold (£)]]</f>
        <v>3033463675</v>
      </c>
    </row>
    <row r="54" spans="1:4" x14ac:dyDescent="0.25">
      <c r="A54" s="38">
        <v>44621</v>
      </c>
      <c r="B54" s="33">
        <v>61142572390</v>
      </c>
      <c r="C54" s="33">
        <v>57700359358</v>
      </c>
      <c r="D54" s="39">
        <f>Table4[[#This Row],[Total Imports (£)]]-Table4[[#This Row],[Total Imports Excl Non-Monetary Gold (£)]]</f>
        <v>3442213032</v>
      </c>
    </row>
    <row r="55" spans="1:4" x14ac:dyDescent="0.25">
      <c r="A55" s="22">
        <v>44652</v>
      </c>
      <c r="B55" s="10">
        <v>52258111536</v>
      </c>
      <c r="C55" s="10">
        <v>50378011937</v>
      </c>
      <c r="D55" s="23">
        <f>Table4[[#This Row],[Total Imports (£)]]-Table4[[#This Row],[Total Imports Excl Non-Monetary Gold (£)]]</f>
        <v>1880099599</v>
      </c>
    </row>
    <row r="57" spans="1:4" x14ac:dyDescent="0.25">
      <c r="A57" s="4" t="s">
        <v>5</v>
      </c>
    </row>
    <row r="58" spans="1:4" x14ac:dyDescent="0.25">
      <c r="A58"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8"/>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7</v>
      </c>
    </row>
    <row r="2" spans="1:9" x14ac:dyDescent="0.25">
      <c r="A2" s="7"/>
    </row>
    <row r="3" spans="1:9" ht="39" x14ac:dyDescent="0.25">
      <c r="A3" s="24" t="s">
        <v>1</v>
      </c>
      <c r="B3" s="25" t="s">
        <v>8</v>
      </c>
      <c r="C3" s="26" t="s">
        <v>9</v>
      </c>
      <c r="D3" s="26" t="s">
        <v>10</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20088619453</v>
      </c>
      <c r="C40" s="10">
        <v>18949394105</v>
      </c>
      <c r="D40" s="23">
        <f>Table3[[#This Row],[Total Exports (£)]]-Table3[[#This Row],[Total Exports Excl Non-Monetary Gold (£)]]</f>
        <v>1139225348</v>
      </c>
    </row>
    <row r="41" spans="1:4" x14ac:dyDescent="0.25">
      <c r="A41" s="22">
        <v>44228</v>
      </c>
      <c r="B41" s="10">
        <v>26403445174</v>
      </c>
      <c r="C41" s="10">
        <v>23344609167</v>
      </c>
      <c r="D41" s="23">
        <f>Table3[[#This Row],[Total Exports (£)]]-Table3[[#This Row],[Total Exports Excl Non-Monetary Gold (£)]]</f>
        <v>3058836007</v>
      </c>
    </row>
    <row r="42" spans="1:4" x14ac:dyDescent="0.25">
      <c r="A42" s="22">
        <v>44256</v>
      </c>
      <c r="B42" s="10">
        <v>34741438156</v>
      </c>
      <c r="C42" s="10">
        <v>28687362218</v>
      </c>
      <c r="D42" s="23">
        <f>Table3[[#This Row],[Total Exports (£)]]-Table3[[#This Row],[Total Exports Excl Non-Monetary Gold (£)]]</f>
        <v>6054075938</v>
      </c>
    </row>
    <row r="43" spans="1:4" x14ac:dyDescent="0.25">
      <c r="A43" s="22">
        <v>44287</v>
      </c>
      <c r="B43" s="10">
        <v>27264573680</v>
      </c>
      <c r="C43" s="10">
        <v>25103404050</v>
      </c>
      <c r="D43" s="23">
        <f>Table3[[#This Row],[Total Exports (£)]]-Table3[[#This Row],[Total Exports Excl Non-Monetary Gold (£)]]</f>
        <v>2161169630</v>
      </c>
    </row>
    <row r="44" spans="1:4" x14ac:dyDescent="0.25">
      <c r="A44" s="22">
        <v>44317</v>
      </c>
      <c r="B44" s="10">
        <v>27110333230</v>
      </c>
      <c r="C44" s="10">
        <v>26137265408</v>
      </c>
      <c r="D44" s="23">
        <f>Table3[[#This Row],[Total Exports (£)]]-Table3[[#This Row],[Total Exports Excl Non-Monetary Gold (£)]]</f>
        <v>973067822</v>
      </c>
    </row>
    <row r="45" spans="1:4" x14ac:dyDescent="0.25">
      <c r="A45" s="22">
        <v>44348</v>
      </c>
      <c r="B45" s="10">
        <v>27253040023</v>
      </c>
      <c r="C45" s="10">
        <v>26051076068</v>
      </c>
      <c r="D45" s="23">
        <f>Table3[[#This Row],[Total Exports (£)]]-Table3[[#This Row],[Total Exports Excl Non-Monetary Gold (£)]]</f>
        <v>1201963955</v>
      </c>
    </row>
    <row r="46" spans="1:4" x14ac:dyDescent="0.25">
      <c r="A46" s="22">
        <v>44378</v>
      </c>
      <c r="B46" s="10">
        <v>26841852045</v>
      </c>
      <c r="C46" s="10">
        <v>26306731907</v>
      </c>
      <c r="D46" s="23">
        <f>Table3[[#This Row],[Total Exports (£)]]-Table3[[#This Row],[Total Exports Excl Non-Monetary Gold (£)]]</f>
        <v>535120138</v>
      </c>
    </row>
    <row r="47" spans="1:4" x14ac:dyDescent="0.25">
      <c r="A47" s="22">
        <v>44409</v>
      </c>
      <c r="B47" s="10">
        <v>24046826650</v>
      </c>
      <c r="C47" s="10">
        <v>23321600511</v>
      </c>
      <c r="D47" s="23">
        <f>Table3[[#This Row],[Total Exports (£)]]-Table3[[#This Row],[Total Exports Excl Non-Monetary Gold (£)]]</f>
        <v>725226139</v>
      </c>
    </row>
    <row r="48" spans="1:4" x14ac:dyDescent="0.25">
      <c r="A48" s="22">
        <v>44440</v>
      </c>
      <c r="B48" s="10">
        <v>28706685397</v>
      </c>
      <c r="C48" s="10">
        <v>26095374879</v>
      </c>
      <c r="D48" s="23">
        <f>Table3[[#This Row],[Total Exports (£)]]-Table3[[#This Row],[Total Exports Excl Non-Monetary Gold (£)]]</f>
        <v>2611310518</v>
      </c>
    </row>
    <row r="49" spans="1:12" x14ac:dyDescent="0.25">
      <c r="A49" s="22">
        <v>44470</v>
      </c>
      <c r="B49" s="10">
        <v>33824253604</v>
      </c>
      <c r="C49" s="10">
        <v>28694602921</v>
      </c>
      <c r="D49" s="23">
        <f>Table3[[#This Row],[Total Exports (£)]]-Table3[[#This Row],[Total Exports Excl Non-Monetary Gold (£)]]</f>
        <v>5129650683</v>
      </c>
    </row>
    <row r="50" spans="1:12" x14ac:dyDescent="0.25">
      <c r="A50" s="22">
        <v>44501</v>
      </c>
      <c r="B50" s="10">
        <v>29796087220</v>
      </c>
      <c r="C50" s="10">
        <v>28427843255</v>
      </c>
      <c r="D50" s="23">
        <f>Table3[[#This Row],[Total Exports (£)]]-Table3[[#This Row],[Total Exports Excl Non-Monetary Gold (£)]]</f>
        <v>1368243965</v>
      </c>
    </row>
    <row r="51" spans="1:12" x14ac:dyDescent="0.25">
      <c r="A51" s="22">
        <v>44531</v>
      </c>
      <c r="B51" s="10">
        <v>34151600777</v>
      </c>
      <c r="C51" s="10">
        <v>28694093008</v>
      </c>
      <c r="D51" s="23">
        <f>Table3[[#This Row],[Total Exports (£)]]-Table3[[#This Row],[Total Exports Excl Non-Monetary Gold (£)]]</f>
        <v>5457507769</v>
      </c>
    </row>
    <row r="52" spans="1:12" x14ac:dyDescent="0.25">
      <c r="A52" s="22">
        <v>44562</v>
      </c>
      <c r="B52" s="10">
        <v>26024894630</v>
      </c>
      <c r="C52" s="10">
        <v>23120073611</v>
      </c>
      <c r="D52" s="23">
        <f>Table3[[#This Row],[Total Exports (£)]]-Table3[[#This Row],[Total Exports Excl Non-Monetary Gold (£)]]</f>
        <v>2904821019</v>
      </c>
    </row>
    <row r="53" spans="1:12" x14ac:dyDescent="0.25">
      <c r="A53" s="22">
        <v>44593</v>
      </c>
      <c r="B53" s="10">
        <v>29553353690</v>
      </c>
      <c r="C53" s="10">
        <v>27626624929</v>
      </c>
      <c r="D53" s="23">
        <f>Table3[[#This Row],[Total Exports (£)]]-Table3[[#This Row],[Total Exports Excl Non-Monetary Gold (£)]]</f>
        <v>1926728761</v>
      </c>
      <c r="L53" s="1"/>
    </row>
    <row r="54" spans="1:12" x14ac:dyDescent="0.25">
      <c r="A54" s="38">
        <v>44621</v>
      </c>
      <c r="B54" s="33">
        <v>33770448898</v>
      </c>
      <c r="C54" s="33">
        <v>31828445947</v>
      </c>
      <c r="D54" s="39">
        <f>Table3[[#This Row],[Total Exports (£)]]-Table3[[#This Row],[Total Exports Excl Non-Monetary Gold (£)]]</f>
        <v>1942002951</v>
      </c>
    </row>
    <row r="55" spans="1:12" x14ac:dyDescent="0.25">
      <c r="A55" s="22">
        <v>44652</v>
      </c>
      <c r="B55" s="10">
        <v>30219412873</v>
      </c>
      <c r="C55" s="10">
        <v>28888432717</v>
      </c>
      <c r="D55" s="23">
        <f>Table3[[#This Row],[Total Exports (£)]]-Table3[[#This Row],[Total Exports Excl Non-Monetary Gold (£)]]</f>
        <v>1330980156</v>
      </c>
    </row>
    <row r="57" spans="1:12" x14ac:dyDescent="0.25">
      <c r="A57" s="4" t="s">
        <v>5</v>
      </c>
    </row>
    <row r="58" spans="1:12" x14ac:dyDescent="0.25">
      <c r="A58" s="4" t="s">
        <v>6</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11</v>
      </c>
    </row>
    <row r="2" spans="1:4" x14ac:dyDescent="0.25">
      <c r="A2" s="7"/>
    </row>
    <row r="3" spans="1:4" ht="39" x14ac:dyDescent="0.25">
      <c r="A3" s="29" t="s">
        <v>12</v>
      </c>
      <c r="B3" s="19" t="s">
        <v>2</v>
      </c>
      <c r="C3" s="19" t="s">
        <v>3</v>
      </c>
      <c r="D3" s="20" t="s">
        <v>4</v>
      </c>
    </row>
    <row r="4" spans="1:4" x14ac:dyDescent="0.25">
      <c r="A4" s="32" t="s">
        <v>13</v>
      </c>
      <c r="B4" s="11">
        <v>5516125484</v>
      </c>
      <c r="C4" s="11">
        <v>5007149682</v>
      </c>
      <c r="D4" s="21">
        <v>508975802</v>
      </c>
    </row>
    <row r="5" spans="1:4" x14ac:dyDescent="0.25">
      <c r="A5" s="32" t="s">
        <v>14</v>
      </c>
      <c r="B5" s="11">
        <v>1193601883</v>
      </c>
      <c r="C5" s="11">
        <v>737390775</v>
      </c>
      <c r="D5" s="21">
        <v>456211108</v>
      </c>
    </row>
    <row r="6" spans="1:4" x14ac:dyDescent="0.25">
      <c r="A6" s="32" t="s">
        <v>15</v>
      </c>
      <c r="B6" s="11">
        <v>727487938</v>
      </c>
      <c r="C6" s="11">
        <v>323650660</v>
      </c>
      <c r="D6" s="21">
        <v>403837278</v>
      </c>
    </row>
    <row r="7" spans="1:4" x14ac:dyDescent="0.25">
      <c r="A7" s="32" t="s">
        <v>16</v>
      </c>
      <c r="B7" s="11">
        <v>195327630</v>
      </c>
      <c r="C7" s="11">
        <v>64680149</v>
      </c>
      <c r="D7" s="21">
        <v>130647481</v>
      </c>
    </row>
    <row r="8" spans="1:4" x14ac:dyDescent="0.25">
      <c r="A8" s="32" t="s">
        <v>17</v>
      </c>
      <c r="B8" s="11">
        <v>1496964833</v>
      </c>
      <c r="C8" s="11">
        <v>1368815938</v>
      </c>
      <c r="D8" s="21">
        <v>128148895</v>
      </c>
    </row>
    <row r="9" spans="1:4" x14ac:dyDescent="0.25">
      <c r="A9" s="32" t="s">
        <v>18</v>
      </c>
      <c r="B9" s="11">
        <v>685846513</v>
      </c>
      <c r="C9" s="11">
        <v>590637674</v>
      </c>
      <c r="D9" s="21">
        <v>95208839</v>
      </c>
    </row>
    <row r="10" spans="1:4" x14ac:dyDescent="0.25">
      <c r="A10" s="32" t="s">
        <v>19</v>
      </c>
      <c r="B10" s="11">
        <v>285273773</v>
      </c>
      <c r="C10" s="11">
        <v>229066664</v>
      </c>
      <c r="D10" s="21">
        <v>56207109</v>
      </c>
    </row>
    <row r="11" spans="1:4" x14ac:dyDescent="0.25">
      <c r="A11" s="32" t="s">
        <v>20</v>
      </c>
      <c r="B11" s="11">
        <v>338173071</v>
      </c>
      <c r="C11" s="11">
        <v>298365843</v>
      </c>
      <c r="D11" s="21">
        <v>39807228</v>
      </c>
    </row>
    <row r="12" spans="1:4" x14ac:dyDescent="0.25">
      <c r="A12" s="32" t="s">
        <v>21</v>
      </c>
      <c r="B12" s="11">
        <v>643501577</v>
      </c>
      <c r="C12" s="11">
        <v>614531270</v>
      </c>
      <c r="D12" s="21">
        <v>28970307</v>
      </c>
    </row>
    <row r="13" spans="1:4" x14ac:dyDescent="0.25">
      <c r="A13" s="32" t="s">
        <v>22</v>
      </c>
      <c r="B13" s="11">
        <v>6324667571</v>
      </c>
      <c r="C13" s="11">
        <v>6313028983</v>
      </c>
      <c r="D13" s="21">
        <v>11638588</v>
      </c>
    </row>
    <row r="14" spans="1:4" x14ac:dyDescent="0.25">
      <c r="A14" s="32" t="s">
        <v>23</v>
      </c>
      <c r="B14" s="11">
        <v>1954067699</v>
      </c>
      <c r="C14" s="11">
        <v>1946475248</v>
      </c>
      <c r="D14" s="21">
        <v>7592451</v>
      </c>
    </row>
    <row r="15" spans="1:4" x14ac:dyDescent="0.25">
      <c r="A15" s="32" t="s">
        <v>24</v>
      </c>
      <c r="B15" s="11">
        <v>496636004</v>
      </c>
      <c r="C15" s="11">
        <v>490603832</v>
      </c>
      <c r="D15" s="21">
        <v>6032172</v>
      </c>
    </row>
    <row r="16" spans="1:4" x14ac:dyDescent="0.25">
      <c r="A16" s="32" t="s">
        <v>25</v>
      </c>
      <c r="B16" s="11">
        <v>225526010</v>
      </c>
      <c r="C16" s="11">
        <v>222103362</v>
      </c>
      <c r="D16" s="21">
        <v>3422648</v>
      </c>
    </row>
    <row r="17" spans="1:4" x14ac:dyDescent="0.25">
      <c r="A17" s="32" t="s">
        <v>26</v>
      </c>
      <c r="B17" s="11">
        <v>26732363</v>
      </c>
      <c r="C17" s="11">
        <v>24830747</v>
      </c>
      <c r="D17" s="21">
        <v>1901616</v>
      </c>
    </row>
    <row r="18" spans="1:4" x14ac:dyDescent="0.25">
      <c r="A18" s="32" t="s">
        <v>27</v>
      </c>
      <c r="B18" s="11">
        <v>564872983</v>
      </c>
      <c r="C18" s="11">
        <v>564525116</v>
      </c>
      <c r="D18" s="21">
        <v>347867</v>
      </c>
    </row>
    <row r="19" spans="1:4" x14ac:dyDescent="0.25">
      <c r="A19" s="32" t="s">
        <v>28</v>
      </c>
      <c r="B19" s="11">
        <v>192999722</v>
      </c>
      <c r="C19" s="11">
        <v>192672142</v>
      </c>
      <c r="D19" s="21">
        <v>327580</v>
      </c>
    </row>
    <row r="20" spans="1:4" x14ac:dyDescent="0.25">
      <c r="A20" s="32" t="s">
        <v>29</v>
      </c>
      <c r="B20" s="11">
        <v>2198893536</v>
      </c>
      <c r="C20" s="11">
        <v>2198693677</v>
      </c>
      <c r="D20" s="21">
        <v>199859</v>
      </c>
    </row>
    <row r="21" spans="1:4" x14ac:dyDescent="0.25">
      <c r="A21" s="32" t="s">
        <v>30</v>
      </c>
      <c r="B21" s="11">
        <v>204728086</v>
      </c>
      <c r="C21" s="11">
        <v>204590056</v>
      </c>
      <c r="D21" s="21">
        <v>138030</v>
      </c>
    </row>
    <row r="22" spans="1:4" x14ac:dyDescent="0.25">
      <c r="A22" s="32" t="s">
        <v>31</v>
      </c>
      <c r="B22" s="11">
        <v>1718480624</v>
      </c>
      <c r="C22" s="11">
        <v>1718374432</v>
      </c>
      <c r="D22" s="21">
        <v>106192</v>
      </c>
    </row>
    <row r="23" spans="1:4" x14ac:dyDescent="0.25">
      <c r="A23" s="32" t="s">
        <v>32</v>
      </c>
      <c r="B23" s="11">
        <v>417556971</v>
      </c>
      <c r="C23" s="11">
        <v>417474285</v>
      </c>
      <c r="D23" s="21">
        <v>82686</v>
      </c>
    </row>
    <row r="24" spans="1:4" x14ac:dyDescent="0.25">
      <c r="A24" s="32" t="s">
        <v>33</v>
      </c>
      <c r="B24" s="11">
        <v>3799663300</v>
      </c>
      <c r="C24" s="11">
        <v>3799583786</v>
      </c>
      <c r="D24" s="21">
        <v>79514</v>
      </c>
    </row>
    <row r="25" spans="1:4" x14ac:dyDescent="0.25">
      <c r="A25" s="32" t="s">
        <v>34</v>
      </c>
      <c r="B25" s="11">
        <v>29477937</v>
      </c>
      <c r="C25" s="11">
        <v>29400391</v>
      </c>
      <c r="D25" s="21">
        <v>77546</v>
      </c>
    </row>
    <row r="26" spans="1:4" x14ac:dyDescent="0.25">
      <c r="A26" s="32" t="s">
        <v>35</v>
      </c>
      <c r="B26" s="11">
        <v>329394087</v>
      </c>
      <c r="C26" s="11">
        <v>329318560</v>
      </c>
      <c r="D26" s="21">
        <v>75527</v>
      </c>
    </row>
    <row r="27" spans="1:4" x14ac:dyDescent="0.25">
      <c r="A27" s="32" t="s">
        <v>36</v>
      </c>
      <c r="B27" s="11">
        <v>2596863692</v>
      </c>
      <c r="C27" s="11">
        <v>2596845330</v>
      </c>
      <c r="D27" s="21">
        <v>18362</v>
      </c>
    </row>
    <row r="28" spans="1:4" x14ac:dyDescent="0.25">
      <c r="A28" s="32" t="s">
        <v>37</v>
      </c>
      <c r="B28" s="11">
        <v>518829075</v>
      </c>
      <c r="C28" s="11">
        <v>518814400</v>
      </c>
      <c r="D28" s="21">
        <v>14675</v>
      </c>
    </row>
    <row r="29" spans="1:4" x14ac:dyDescent="0.25">
      <c r="A29" s="35" t="s">
        <v>38</v>
      </c>
      <c r="B29" s="11">
        <v>533816622</v>
      </c>
      <c r="C29" s="11">
        <v>533803080</v>
      </c>
      <c r="D29" s="21">
        <v>13542</v>
      </c>
    </row>
    <row r="30" spans="1:4" x14ac:dyDescent="0.25">
      <c r="A30" s="35" t="s">
        <v>39</v>
      </c>
      <c r="B30" s="11">
        <v>471060</v>
      </c>
      <c r="C30" s="11">
        <v>461586</v>
      </c>
      <c r="D30" s="21">
        <v>9474</v>
      </c>
    </row>
    <row r="31" spans="1:4" x14ac:dyDescent="0.25">
      <c r="A31" s="35" t="s">
        <v>40</v>
      </c>
      <c r="B31" s="11">
        <v>520453500</v>
      </c>
      <c r="C31" s="11">
        <v>520448775</v>
      </c>
      <c r="D31" s="21">
        <v>4725</v>
      </c>
    </row>
    <row r="32" spans="1:4" x14ac:dyDescent="0.25">
      <c r="A32" s="36" t="s">
        <v>41</v>
      </c>
      <c r="B32" s="37">
        <v>108072983</v>
      </c>
      <c r="C32" s="37">
        <v>108070485</v>
      </c>
      <c r="D32" s="34">
        <v>2498</v>
      </c>
    </row>
    <row r="34" spans="1:1" x14ac:dyDescent="0.25">
      <c r="A34" s="4" t="s">
        <v>5</v>
      </c>
    </row>
    <row r="35" spans="1:1" x14ac:dyDescent="0.25">
      <c r="A35" s="4" t="s">
        <v>42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43</v>
      </c>
    </row>
    <row r="2" spans="1:5" x14ac:dyDescent="0.25">
      <c r="A2" s="7"/>
    </row>
    <row r="3" spans="1:5" ht="39.25" customHeight="1" x14ac:dyDescent="0.25">
      <c r="A3" s="31" t="s">
        <v>12</v>
      </c>
      <c r="B3" s="29" t="s">
        <v>8</v>
      </c>
      <c r="C3" s="19" t="s">
        <v>9</v>
      </c>
      <c r="D3" s="20" t="s">
        <v>10</v>
      </c>
      <c r="E3" s="30"/>
    </row>
    <row r="4" spans="1:5" x14ac:dyDescent="0.25">
      <c r="A4" s="32" t="s">
        <v>37</v>
      </c>
      <c r="B4" s="10">
        <v>1188796942</v>
      </c>
      <c r="C4" s="10">
        <v>640463348</v>
      </c>
      <c r="D4" s="21">
        <v>548333594</v>
      </c>
    </row>
    <row r="5" spans="1:5" x14ac:dyDescent="0.25">
      <c r="A5" s="32" t="s">
        <v>20</v>
      </c>
      <c r="B5" s="10">
        <v>421455917</v>
      </c>
      <c r="C5" s="10">
        <v>137623038</v>
      </c>
      <c r="D5" s="21">
        <v>283832879</v>
      </c>
    </row>
    <row r="6" spans="1:5" x14ac:dyDescent="0.25">
      <c r="A6" s="32" t="s">
        <v>22</v>
      </c>
      <c r="B6" s="10">
        <v>2733054361</v>
      </c>
      <c r="C6" s="10">
        <v>2520884872</v>
      </c>
      <c r="D6" s="21">
        <v>212169489</v>
      </c>
    </row>
    <row r="7" spans="1:5" x14ac:dyDescent="0.25">
      <c r="A7" s="32" t="s">
        <v>14</v>
      </c>
      <c r="B7" s="10">
        <v>589934947</v>
      </c>
      <c r="C7" s="10">
        <v>421431579</v>
      </c>
      <c r="D7" s="21">
        <v>168503368</v>
      </c>
    </row>
    <row r="8" spans="1:5" x14ac:dyDescent="0.25">
      <c r="A8" s="32" t="s">
        <v>17</v>
      </c>
      <c r="B8" s="10">
        <v>804162452</v>
      </c>
      <c r="C8" s="10">
        <v>702500354</v>
      </c>
      <c r="D8" s="21">
        <v>101662098</v>
      </c>
    </row>
    <row r="9" spans="1:5" x14ac:dyDescent="0.25">
      <c r="A9" s="32" t="s">
        <v>13</v>
      </c>
      <c r="B9" s="10">
        <v>4091776405</v>
      </c>
      <c r="C9" s="10">
        <v>4084034729</v>
      </c>
      <c r="D9" s="21">
        <v>7741676</v>
      </c>
    </row>
    <row r="10" spans="1:5" x14ac:dyDescent="0.25">
      <c r="A10" s="32" t="s">
        <v>23</v>
      </c>
      <c r="B10" s="10">
        <v>800113196</v>
      </c>
      <c r="C10" s="10">
        <v>797326650</v>
      </c>
      <c r="D10" s="21">
        <v>2786546</v>
      </c>
    </row>
    <row r="11" spans="1:5" x14ac:dyDescent="0.25">
      <c r="A11" s="32" t="s">
        <v>27</v>
      </c>
      <c r="B11" s="10">
        <v>545548149</v>
      </c>
      <c r="C11" s="10">
        <v>543611249</v>
      </c>
      <c r="D11" s="21">
        <v>1936900</v>
      </c>
    </row>
    <row r="12" spans="1:5" x14ac:dyDescent="0.25">
      <c r="A12" s="32" t="s">
        <v>35</v>
      </c>
      <c r="B12" s="10">
        <v>239904811</v>
      </c>
      <c r="C12" s="10">
        <v>238636097</v>
      </c>
      <c r="D12" s="21">
        <v>1268714</v>
      </c>
    </row>
    <row r="13" spans="1:5" x14ac:dyDescent="0.25">
      <c r="A13" s="32" t="s">
        <v>36</v>
      </c>
      <c r="B13" s="10">
        <v>1826049962</v>
      </c>
      <c r="C13" s="10">
        <v>1825122605</v>
      </c>
      <c r="D13" s="21">
        <v>927357</v>
      </c>
    </row>
    <row r="14" spans="1:5" x14ac:dyDescent="0.25">
      <c r="A14" s="32" t="s">
        <v>44</v>
      </c>
      <c r="B14" s="10">
        <v>45779613</v>
      </c>
      <c r="C14" s="10">
        <v>45179259</v>
      </c>
      <c r="D14" s="21">
        <v>600354</v>
      </c>
    </row>
    <row r="15" spans="1:5" x14ac:dyDescent="0.25">
      <c r="A15" s="32" t="s">
        <v>40</v>
      </c>
      <c r="B15" s="10">
        <v>183769833</v>
      </c>
      <c r="C15" s="10">
        <v>183256030</v>
      </c>
      <c r="D15" s="21">
        <v>513803</v>
      </c>
    </row>
    <row r="16" spans="1:5" x14ac:dyDescent="0.25">
      <c r="A16" s="32" t="s">
        <v>31</v>
      </c>
      <c r="B16" s="10">
        <v>2262022800</v>
      </c>
      <c r="C16" s="10">
        <v>2261757209</v>
      </c>
      <c r="D16" s="21">
        <v>265591</v>
      </c>
    </row>
    <row r="17" spans="1:4" x14ac:dyDescent="0.25">
      <c r="A17" s="32" t="s">
        <v>26</v>
      </c>
      <c r="B17" s="10">
        <v>20992899</v>
      </c>
      <c r="C17" s="10">
        <v>20802881</v>
      </c>
      <c r="D17" s="21">
        <v>190018</v>
      </c>
    </row>
    <row r="18" spans="1:4" x14ac:dyDescent="0.25">
      <c r="A18" s="32" t="s">
        <v>18</v>
      </c>
      <c r="B18" s="10">
        <v>501828292</v>
      </c>
      <c r="C18" s="10">
        <v>501728542</v>
      </c>
      <c r="D18" s="21">
        <v>99750</v>
      </c>
    </row>
    <row r="19" spans="1:4" x14ac:dyDescent="0.25">
      <c r="A19" s="32" t="s">
        <v>45</v>
      </c>
      <c r="B19" s="10">
        <v>385128731</v>
      </c>
      <c r="C19" s="10">
        <v>385081783</v>
      </c>
      <c r="D19" s="21">
        <v>46948</v>
      </c>
    </row>
    <row r="20" spans="1:4" x14ac:dyDescent="0.25">
      <c r="A20" s="32" t="s">
        <v>46</v>
      </c>
      <c r="B20" s="10">
        <v>2929723497</v>
      </c>
      <c r="C20" s="10">
        <v>2929699058</v>
      </c>
      <c r="D20" s="21">
        <v>24439</v>
      </c>
    </row>
    <row r="21" spans="1:4" x14ac:dyDescent="0.25">
      <c r="A21" s="32" t="s">
        <v>24</v>
      </c>
      <c r="B21" s="10">
        <v>113491710</v>
      </c>
      <c r="C21" s="10">
        <v>113475703</v>
      </c>
      <c r="D21" s="21">
        <v>16007</v>
      </c>
    </row>
    <row r="22" spans="1:4" x14ac:dyDescent="0.25">
      <c r="A22" s="32" t="s">
        <v>28</v>
      </c>
      <c r="B22" s="10">
        <v>435493557</v>
      </c>
      <c r="C22" s="10">
        <v>435479347</v>
      </c>
      <c r="D22" s="21">
        <v>14210</v>
      </c>
    </row>
    <row r="23" spans="1:4" x14ac:dyDescent="0.25">
      <c r="A23" s="32" t="s">
        <v>47</v>
      </c>
      <c r="B23" s="10">
        <v>67153077</v>
      </c>
      <c r="C23" s="10">
        <v>67142683</v>
      </c>
      <c r="D23" s="21">
        <v>10394</v>
      </c>
    </row>
    <row r="24" spans="1:4" x14ac:dyDescent="0.25">
      <c r="A24" s="32" t="s">
        <v>48</v>
      </c>
      <c r="B24" s="10">
        <v>54716559</v>
      </c>
      <c r="C24" s="10">
        <v>54708664</v>
      </c>
      <c r="D24" s="21">
        <v>7895</v>
      </c>
    </row>
    <row r="25" spans="1:4" x14ac:dyDescent="0.25">
      <c r="A25" s="32" t="s">
        <v>15</v>
      </c>
      <c r="B25" s="10">
        <v>621606829</v>
      </c>
      <c r="C25" s="10">
        <v>621600447</v>
      </c>
      <c r="D25" s="21">
        <v>6382</v>
      </c>
    </row>
    <row r="26" spans="1:4" x14ac:dyDescent="0.25">
      <c r="A26" s="32" t="s">
        <v>49</v>
      </c>
      <c r="B26" s="10">
        <v>145079728</v>
      </c>
      <c r="C26" s="10">
        <v>145074946</v>
      </c>
      <c r="D26" s="21">
        <v>4782</v>
      </c>
    </row>
    <row r="27" spans="1:4" x14ac:dyDescent="0.25">
      <c r="A27" s="32" t="s">
        <v>50</v>
      </c>
      <c r="B27" s="10">
        <v>161235682</v>
      </c>
      <c r="C27" s="10">
        <v>161231722</v>
      </c>
      <c r="D27" s="21">
        <v>3960</v>
      </c>
    </row>
    <row r="28" spans="1:4" x14ac:dyDescent="0.25">
      <c r="A28" s="32" t="s">
        <v>41</v>
      </c>
      <c r="B28" s="10">
        <v>364962213</v>
      </c>
      <c r="C28" s="10">
        <v>364958547</v>
      </c>
      <c r="D28" s="21">
        <v>3666</v>
      </c>
    </row>
    <row r="29" spans="1:4" x14ac:dyDescent="0.25">
      <c r="A29" s="32" t="s">
        <v>51</v>
      </c>
      <c r="B29" s="10">
        <v>23746575</v>
      </c>
      <c r="C29" s="10">
        <v>23743358</v>
      </c>
      <c r="D29" s="21">
        <v>3217</v>
      </c>
    </row>
    <row r="30" spans="1:4" x14ac:dyDescent="0.25">
      <c r="A30" s="32" t="s">
        <v>33</v>
      </c>
      <c r="B30" s="10">
        <v>989317909</v>
      </c>
      <c r="C30" s="10">
        <v>989314812</v>
      </c>
      <c r="D30" s="21">
        <v>3097</v>
      </c>
    </row>
    <row r="31" spans="1:4" x14ac:dyDescent="0.25">
      <c r="A31" s="32" t="s">
        <v>38</v>
      </c>
      <c r="B31" s="10">
        <v>332808972</v>
      </c>
      <c r="C31" s="10">
        <v>332807076</v>
      </c>
      <c r="D31" s="21">
        <v>1896</v>
      </c>
    </row>
    <row r="32" spans="1:4" x14ac:dyDescent="0.25">
      <c r="A32" s="32" t="s">
        <v>52</v>
      </c>
      <c r="B32" s="10">
        <v>14754297</v>
      </c>
      <c r="C32" s="10">
        <v>14753171</v>
      </c>
      <c r="D32" s="21">
        <v>1126</v>
      </c>
    </row>
    <row r="33" spans="1:4" x14ac:dyDescent="0.25">
      <c r="A33" s="27"/>
      <c r="B33" s="28"/>
      <c r="C33" s="28"/>
      <c r="D33" s="28"/>
    </row>
    <row r="34" spans="1:4" x14ac:dyDescent="0.25">
      <c r="A34" s="4" t="s">
        <v>5</v>
      </c>
    </row>
    <row r="35" spans="1:4" x14ac:dyDescent="0.25">
      <c r="A35" s="4" t="s">
        <v>42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53</v>
      </c>
    </row>
    <row r="2" spans="1:1" ht="13.75" customHeight="1" x14ac:dyDescent="0.25">
      <c r="A2" s="13"/>
    </row>
    <row r="3" spans="1:1" ht="50" x14ac:dyDescent="0.25">
      <c r="A3" s="14" t="s">
        <v>54</v>
      </c>
    </row>
    <row r="4" spans="1:1" x14ac:dyDescent="0.25">
      <c r="A4" s="13"/>
    </row>
    <row r="5" spans="1:1" ht="15.5" x14ac:dyDescent="0.35">
      <c r="A5" s="15" t="s">
        <v>55</v>
      </c>
    </row>
    <row r="6" spans="1:1" ht="25" x14ac:dyDescent="0.25">
      <c r="A6" s="14" t="s">
        <v>56</v>
      </c>
    </row>
    <row r="7" spans="1:1" x14ac:dyDescent="0.25">
      <c r="A7" s="14"/>
    </row>
    <row r="8" spans="1:1" ht="15.5" x14ac:dyDescent="0.35">
      <c r="A8" s="15" t="s">
        <v>57</v>
      </c>
    </row>
    <row r="9" spans="1:1" ht="25" x14ac:dyDescent="0.25">
      <c r="A9" s="16" t="s">
        <v>58</v>
      </c>
    </row>
    <row r="10" spans="1:1" ht="15.5" x14ac:dyDescent="0.35">
      <c r="A10" s="15"/>
    </row>
    <row r="11" spans="1:1" ht="15.5" x14ac:dyDescent="0.35">
      <c r="A11" s="15" t="s">
        <v>59</v>
      </c>
    </row>
    <row r="12" spans="1:1" ht="25" x14ac:dyDescent="0.25">
      <c r="A12" s="16" t="s">
        <v>60</v>
      </c>
    </row>
    <row r="13" spans="1:1" x14ac:dyDescent="0.25">
      <c r="A13" s="16"/>
    </row>
    <row r="14" spans="1:1" ht="15.5" x14ac:dyDescent="0.35">
      <c r="A14" s="15" t="s">
        <v>61</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62</v>
      </c>
    </row>
    <row r="23" spans="1:1" x14ac:dyDescent="0.25">
      <c r="A23" s="13"/>
    </row>
    <row r="24" spans="1:1" x14ac:dyDescent="0.25">
      <c r="A24" s="17" t="s">
        <v>63</v>
      </c>
    </row>
    <row r="25" spans="1:1" x14ac:dyDescent="0.25">
      <c r="A25" s="13"/>
    </row>
    <row r="26" spans="1:1" x14ac:dyDescent="0.25">
      <c r="A26" s="13" t="s">
        <v>64</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6" ma:contentTypeDescription="Create a new document." ma:contentTypeScope="" ma:versionID="7c713e63e63b06dbbff64662b6ab3b08">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efd2f0b9cffa60c019587a08cf60df12"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36290-4BD3-4CD6-9CB6-573CC56002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DB5FA398-ADEF-44EE-9BA9-0A2103AE5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subject/>
  <dc:creator>HMRC</dc:creator>
  <cp:keywords/>
  <dc:description/>
  <cp:lastModifiedBy>Saifullah Al-Malik, Khalid (BSD&amp;D)</cp:lastModifiedBy>
  <cp:revision/>
  <dcterms:created xsi:type="dcterms:W3CDTF">2014-02-28T16:00:31Z</dcterms:created>
  <dcterms:modified xsi:type="dcterms:W3CDTF">2022-06-16T09:50:18Z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ies>
</file>